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worksheets/sheet5.xml" ContentType="application/vnd.openxmlformats-officedocument.spreadsheetml.worksheet+xml"/>
  <Override PartName="/xl/drawings/drawing1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8100" activeTab="6"/>
  </bookViews>
  <sheets>
    <sheet name="問１" sheetId="1" r:id="rId1"/>
    <sheet name="問２" sheetId="2" r:id="rId2"/>
    <sheet name="問３" sheetId="3" r:id="rId3"/>
    <sheet name="問４" sheetId="4" r:id="rId4"/>
    <sheet name="問５" sheetId="5" r:id="rId5"/>
    <sheet name="消費指数" sheetId="6" r:id="rId6"/>
    <sheet name="家計簿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<sst xmlns="http://schemas.openxmlformats.org/spreadsheetml/2006/main" count="373" uniqueCount="142">
  <si>
    <t>お住まい</t>
  </si>
  <si>
    <t>村山地区</t>
  </si>
  <si>
    <t>最上地区</t>
  </si>
  <si>
    <t>置賜地区</t>
  </si>
  <si>
    <t>庄内地区</t>
  </si>
  <si>
    <t>家族構成</t>
  </si>
  <si>
    <t>夫婦のみ世帯（1世代）</t>
  </si>
  <si>
    <t>親子世帯(2世代)</t>
  </si>
  <si>
    <t>親子孫世帯(3世代)</t>
  </si>
  <si>
    <t>その他</t>
  </si>
  <si>
    <t>収入の担い手</t>
  </si>
  <si>
    <t>～299万</t>
  </si>
  <si>
    <t>300～499万</t>
  </si>
  <si>
    <t>500～799万</t>
  </si>
  <si>
    <t>800万～</t>
  </si>
  <si>
    <t>どちらとも言えない</t>
  </si>
  <si>
    <t>サンプル数</t>
  </si>
  <si>
    <t>前向きに検討中である</t>
  </si>
  <si>
    <t>考えてはいる</t>
  </si>
  <si>
    <t>まったく考えていない</t>
  </si>
  <si>
    <t>見通し</t>
  </si>
  <si>
    <t>現状認識</t>
  </si>
  <si>
    <t>意欲的</t>
  </si>
  <si>
    <t>どちらかと言えば意欲的</t>
  </si>
  <si>
    <t>どちらかと言えば控えている（控える）</t>
  </si>
  <si>
    <t>控えている（控える）</t>
  </si>
  <si>
    <t>サンプル数</t>
  </si>
  <si>
    <t>（％）</t>
  </si>
  <si>
    <t>良い（良くなる）</t>
  </si>
  <si>
    <t>どちらかと言えば良い（良くなる）</t>
  </si>
  <si>
    <t>どちらかと言えば悪い（悪くなる）</t>
  </si>
  <si>
    <t>悪い（悪くなる）</t>
  </si>
  <si>
    <t>下がった（下がる）</t>
  </si>
  <si>
    <t>どちらかと言えば下がった（下がる）</t>
  </si>
  <si>
    <t>どちらかと言えば上がった（上がる）</t>
  </si>
  <si>
    <t>上がった（上がる）</t>
  </si>
  <si>
    <t>増えた（増える）</t>
  </si>
  <si>
    <t>どちらかと言えば増えた（増える）</t>
  </si>
  <si>
    <t>どちらかと言えば減った（減る）</t>
  </si>
  <si>
    <t>減った（減る）</t>
  </si>
  <si>
    <t>積極的</t>
  </si>
  <si>
    <t>どちらかと言えば積極的</t>
  </si>
  <si>
    <t>ゆとりがある（できる）</t>
  </si>
  <si>
    <t>どちらかと言えばゆとりがある（できる）</t>
  </si>
  <si>
    <t>どちらかと言えば厳しい（厳しくなる）</t>
  </si>
  <si>
    <t>厳しい（厳しくなる）</t>
  </si>
  <si>
    <t>12月</t>
  </si>
  <si>
    <t>問１</t>
  </si>
  <si>
    <t>世帯主の年齢</t>
  </si>
  <si>
    <t>（歳）</t>
  </si>
  <si>
    <t>平均</t>
  </si>
  <si>
    <t>世帯人員</t>
  </si>
  <si>
    <t>（人）</t>
  </si>
  <si>
    <t>世帯の年間収入(手取額)</t>
  </si>
  <si>
    <t>問２</t>
  </si>
  <si>
    <t>①景気の認識について</t>
  </si>
  <si>
    <t>②雇用環境について</t>
  </si>
  <si>
    <t>③日用品価格（物価）について</t>
  </si>
  <si>
    <t>問３</t>
  </si>
  <si>
    <t>①世帯（勤労）収入について</t>
  </si>
  <si>
    <t>②資産価値について</t>
  </si>
  <si>
    <t>③お金の使い方について</t>
  </si>
  <si>
    <t>④暮らし向きについて</t>
  </si>
  <si>
    <t>問４</t>
  </si>
  <si>
    <t>①嗜好品の購入</t>
  </si>
  <si>
    <t>②ファッション衣料・靴などの購入</t>
  </si>
  <si>
    <t>③家電・ＡＶ製品、家具などの購入</t>
  </si>
  <si>
    <t>④金融商品の購入</t>
  </si>
  <si>
    <t>⑤娯楽・レジャーへの支出</t>
  </si>
  <si>
    <t>⑥習い事への支出</t>
  </si>
  <si>
    <t>⑦交際費</t>
  </si>
  <si>
    <t>問５</t>
  </si>
  <si>
    <t>①自家用車の購入</t>
  </si>
  <si>
    <t>②住宅の購入、リフォーム</t>
  </si>
  <si>
    <t>持ち家（一戸建て）</t>
  </si>
  <si>
    <t>持ち家（集合住宅）</t>
  </si>
  <si>
    <t>賃貸住宅（民営）</t>
  </si>
  <si>
    <t>賃貸住宅（非民営）</t>
  </si>
  <si>
    <t>給与住宅（社宅、公務員住宅）</t>
  </si>
  <si>
    <t>住居の形態</t>
  </si>
  <si>
    <t>サンプル数（世帯）</t>
  </si>
  <si>
    <t>見通し</t>
  </si>
  <si>
    <t>消費指数</t>
  </si>
  <si>
    <t>調査時期</t>
  </si>
  <si>
    <t>景気判断指数</t>
  </si>
  <si>
    <t>暮らし向き指数</t>
  </si>
  <si>
    <t>景気</t>
  </si>
  <si>
    <t>雇用環境</t>
  </si>
  <si>
    <t>物価</t>
  </si>
  <si>
    <t>世帯収入</t>
  </si>
  <si>
    <t>資産価値</t>
  </si>
  <si>
    <t>支出状況</t>
  </si>
  <si>
    <t>暮らしのゆとり</t>
  </si>
  <si>
    <t>18年</t>
  </si>
  <si>
    <t xml:space="preserve"> 9 月</t>
  </si>
  <si>
    <t>19年</t>
  </si>
  <si>
    <t xml:space="preserve"> 3 月</t>
  </si>
  <si>
    <t xml:space="preserve"> 6 月</t>
  </si>
  <si>
    <t>20年</t>
  </si>
  <si>
    <t>（前期差）</t>
  </si>
  <si>
    <t>（前年同期差）</t>
  </si>
  <si>
    <t>（寄与度、前期差）</t>
  </si>
  <si>
    <t>消費指数（伸び率％）</t>
  </si>
  <si>
    <t>（寄与度、前年同期差）</t>
  </si>
  <si>
    <t>①定期収入</t>
  </si>
  <si>
    <t>②臨時収入</t>
  </si>
  <si>
    <t>１．世帯主の収入</t>
  </si>
  <si>
    <t>２．他の人員の収入</t>
  </si>
  <si>
    <t>③借り入れ</t>
  </si>
  <si>
    <t>④財産売却</t>
  </si>
  <si>
    <t>⑤その他</t>
  </si>
  <si>
    <t>３．その他収入</t>
  </si>
  <si>
    <t>１．食費</t>
  </si>
  <si>
    <t>２．住居費</t>
  </si>
  <si>
    <t>３．水道･光熱費</t>
  </si>
  <si>
    <t>４．通信･交通費</t>
  </si>
  <si>
    <t>５．被服・装飾費</t>
  </si>
  <si>
    <t>６．各種保険料の支払い</t>
  </si>
  <si>
    <t>７．医療・介護費</t>
  </si>
  <si>
    <t>８．育児・教育費</t>
  </si>
  <si>
    <t>９．仕送り</t>
  </si>
  <si>
    <t>１０．小遣い</t>
  </si>
  <si>
    <r>
      <t>平均消費性向</t>
    </r>
    <r>
      <rPr>
        <sz val="6"/>
        <rFont val="ＭＳ Ｐゴシック"/>
        <family val="3"/>
      </rPr>
      <t>（支出計÷収入計×100）</t>
    </r>
  </si>
  <si>
    <t>19年　9月</t>
  </si>
  <si>
    <t>20年　3月</t>
  </si>
  <si>
    <t>　　　　6月</t>
  </si>
  <si>
    <t>　　　　9月</t>
  </si>
  <si>
    <t>　　　 12月</t>
  </si>
  <si>
    <t>①他の人員
の定期収入</t>
  </si>
  <si>
    <t>②他の人員
の臨時収入</t>
  </si>
  <si>
    <t>①社会保障
給付</t>
  </si>
  <si>
    <t>②預（貯）金
引き出し</t>
  </si>
  <si>
    <t>収入計</t>
  </si>
  <si>
    <t>支出計</t>
  </si>
  <si>
    <t>家計簿</t>
  </si>
  <si>
    <t>※家計簿調査は19年9月調査からが正式調査となります。それ以前の値は参考値としており掲載しておりません。</t>
  </si>
  <si>
    <t>21年</t>
  </si>
  <si>
    <t>収入（円）</t>
  </si>
  <si>
    <t>　　 　12月</t>
  </si>
  <si>
    <t>支出（円）</t>
  </si>
  <si>
    <t>１１．ローン・月賦の支払い</t>
  </si>
  <si>
    <t>１２．その他支出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</si>
</sst>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_ "/>
    <numFmt numFmtId="183" formatCode="#,##0.0;[Red]\-#,##0.0"/>
    <numFmt numFmtId="184" formatCode="0_ ;[Red]\-0\ "/>
    <numFmt numFmtId="185" formatCode="0.0;&quot;▲ &quot;0.0"/>
    <numFmt numFmtId="186" formatCode="0.0%"/>
    <numFmt numFmtId="187" formatCode="###,###,##0;&quot;-&quot;##,###,##0"/>
    <numFmt numFmtId="188" formatCode="#,###,###,##0;&quot; -&quot;###,###,##0"/>
    <numFmt numFmtId="189" formatCode="\ ###,###,##0;&quot;-&quot;###,###,##0"/>
    <numFmt numFmtId="190" formatCode="0.0_ "/>
    <numFmt numFmtId="191" formatCode="0.0_);[Red]\(0.0\)"/>
    <numFmt numFmtId="192" formatCode="0_);[Red]\(0\)"/>
    <numFmt numFmtId="193" formatCode="0;_䀀"/>
    <numFmt numFmtId="194" formatCode="0.0%\ ;&quot;▲&quot;0.0%\ "/>
    <numFmt numFmtId="195" formatCode="#,##0;&quot;▲ &quot;#,##0"/>
    <numFmt numFmtId="196" formatCode="0.0%\ﾎ\ﾟ\ｲ\ﾝ\ﾄ\ ;&quot;▲&quot;0.0%\ \ﾎ\ﾟ\ｲ\ﾝ\ﾄ"/>
    <numFmt numFmtId="197" formatCode="\ #,##0.0;&quot;▲&quot;\ #,##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.5"/>
      <color indexed="8"/>
      <name val="ＭＳ Ｐゴシック"/>
      <family val="3"/>
    </font>
    <font>
      <sz val="9.2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.25"/>
      <color indexed="8"/>
      <name val="ＭＳ Ｐゴシック"/>
      <family val="3"/>
    </font>
    <font>
      <sz val="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Border="1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91" fontId="0" fillId="0" borderId="0" xfId="0" applyNumberFormat="1" applyAlignment="1">
      <alignment/>
    </xf>
    <xf numFmtId="191" fontId="0" fillId="0" borderId="10" xfId="0" applyNumberFormat="1" applyBorder="1" applyAlignment="1">
      <alignment/>
    </xf>
    <xf numFmtId="191" fontId="0" fillId="0" borderId="0" xfId="0" applyNumberFormat="1" applyAlignment="1">
      <alignment horizontal="right"/>
    </xf>
    <xf numFmtId="191" fontId="0" fillId="0" borderId="0" xfId="0" applyNumberFormat="1" applyBorder="1" applyAlignment="1">
      <alignment/>
    </xf>
    <xf numFmtId="191" fontId="0" fillId="0" borderId="11" xfId="0" applyNumberFormat="1" applyBorder="1" applyAlignment="1">
      <alignment/>
    </xf>
    <xf numFmtId="191" fontId="0" fillId="0" borderId="11" xfId="0" applyNumberFormat="1" applyBorder="1" applyAlignment="1">
      <alignment horizontal="right"/>
    </xf>
    <xf numFmtId="192" fontId="0" fillId="0" borderId="12" xfId="0" applyNumberFormat="1" applyBorder="1" applyAlignment="1">
      <alignment/>
    </xf>
    <xf numFmtId="191" fontId="0" fillId="0" borderId="10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shrinkToFi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185" fontId="0" fillId="0" borderId="16" xfId="0" applyNumberFormat="1" applyBorder="1" applyAlignment="1">
      <alignment/>
    </xf>
    <xf numFmtId="185" fontId="0" fillId="0" borderId="20" xfId="0" applyNumberFormat="1" applyBorder="1" applyAlignment="1">
      <alignment/>
    </xf>
    <xf numFmtId="185" fontId="0" fillId="0" borderId="0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185" fontId="0" fillId="0" borderId="17" xfId="0" applyNumberFormat="1" applyBorder="1" applyAlignment="1">
      <alignment/>
    </xf>
    <xf numFmtId="185" fontId="0" fillId="0" borderId="12" xfId="0" applyNumberFormat="1" applyBorder="1" applyAlignment="1">
      <alignment/>
    </xf>
    <xf numFmtId="185" fontId="0" fillId="0" borderId="23" xfId="0" applyNumberFormat="1" applyBorder="1" applyAlignment="1">
      <alignment/>
    </xf>
    <xf numFmtId="185" fontId="0" fillId="0" borderId="0" xfId="0" applyNumberFormat="1" applyAlignment="1">
      <alignment/>
    </xf>
    <xf numFmtId="194" fontId="0" fillId="0" borderId="16" xfId="42" applyNumberFormat="1" applyFont="1" applyBorder="1" applyAlignment="1">
      <alignment/>
    </xf>
    <xf numFmtId="194" fontId="0" fillId="0" borderId="20" xfId="42" applyNumberFormat="1" applyFont="1" applyBorder="1" applyAlignment="1">
      <alignment/>
    </xf>
    <xf numFmtId="194" fontId="0" fillId="0" borderId="0" xfId="42" applyNumberFormat="1" applyFont="1" applyBorder="1" applyAlignment="1">
      <alignment/>
    </xf>
    <xf numFmtId="194" fontId="0" fillId="0" borderId="12" xfId="42" applyNumberFormat="1" applyFont="1" applyBorder="1" applyAlignment="1">
      <alignment/>
    </xf>
    <xf numFmtId="194" fontId="0" fillId="0" borderId="17" xfId="42" applyNumberFormat="1" applyFont="1" applyBorder="1" applyAlignment="1">
      <alignment/>
    </xf>
    <xf numFmtId="194" fontId="0" fillId="0" borderId="23" xfId="42" applyNumberFormat="1" applyFont="1" applyBorder="1" applyAlignment="1">
      <alignment/>
    </xf>
    <xf numFmtId="38" fontId="4" fillId="0" borderId="12" xfId="49" applyFont="1" applyBorder="1" applyAlignment="1">
      <alignment/>
    </xf>
    <xf numFmtId="186" fontId="4" fillId="0" borderId="10" xfId="42" applyNumberFormat="1" applyFont="1" applyBorder="1" applyAlignment="1">
      <alignment/>
    </xf>
    <xf numFmtId="186" fontId="4" fillId="0" borderId="10" xfId="42" applyNumberFormat="1" applyFont="1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38" fontId="4" fillId="0" borderId="10" xfId="49" applyFont="1" applyBorder="1" applyAlignment="1">
      <alignment vertical="top" wrapText="1"/>
    </xf>
    <xf numFmtId="38" fontId="4" fillId="0" borderId="12" xfId="49" applyFont="1" applyBorder="1" applyAlignment="1">
      <alignment vertical="top" wrapText="1"/>
    </xf>
    <xf numFmtId="38" fontId="4" fillId="0" borderId="12" xfId="49" applyFont="1" applyBorder="1" applyAlignment="1">
      <alignment vertical="top"/>
    </xf>
    <xf numFmtId="49" fontId="4" fillId="0" borderId="0" xfId="49" applyNumberFormat="1" applyFont="1" applyFill="1" applyBorder="1" applyAlignment="1">
      <alignment horizontal="left" vertical="center"/>
    </xf>
    <xf numFmtId="186" fontId="4" fillId="0" borderId="0" xfId="42" applyNumberFormat="1" applyFont="1" applyFill="1" applyBorder="1" applyAlignment="1">
      <alignment/>
    </xf>
    <xf numFmtId="49" fontId="4" fillId="0" borderId="24" xfId="49" applyNumberFormat="1" applyFont="1" applyBorder="1" applyAlignment="1">
      <alignment horizontal="left" vertical="center" wrapText="1"/>
    </xf>
    <xf numFmtId="38" fontId="4" fillId="0" borderId="24" xfId="49" applyFont="1" applyBorder="1" applyAlignment="1">
      <alignment/>
    </xf>
    <xf numFmtId="49" fontId="4" fillId="0" borderId="12" xfId="49" applyNumberFormat="1" applyFont="1" applyBorder="1" applyAlignment="1">
      <alignment horizontal="left" vertical="center" wrapText="1"/>
    </xf>
    <xf numFmtId="38" fontId="4" fillId="0" borderId="12" xfId="49" applyFont="1" applyFill="1" applyBorder="1" applyAlignment="1">
      <alignment/>
    </xf>
    <xf numFmtId="49" fontId="4" fillId="0" borderId="20" xfId="49" applyNumberFormat="1" applyFont="1" applyBorder="1" applyAlignment="1">
      <alignment horizontal="left" vertical="center" wrapText="1"/>
    </xf>
    <xf numFmtId="38" fontId="4" fillId="0" borderId="20" xfId="49" applyFont="1" applyBorder="1" applyAlignment="1">
      <alignment/>
    </xf>
    <xf numFmtId="38" fontId="4" fillId="0" borderId="20" xfId="49" applyFont="1" applyFill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4" fillId="0" borderId="13" xfId="49" applyFont="1" applyBorder="1" applyAlignment="1">
      <alignment horizontal="left"/>
    </xf>
    <xf numFmtId="38" fontId="4" fillId="0" borderId="19" xfId="49" applyFont="1" applyBorder="1" applyAlignment="1">
      <alignment horizontal="left"/>
    </xf>
    <xf numFmtId="38" fontId="4" fillId="0" borderId="25" xfId="49" applyFont="1" applyBorder="1" applyAlignment="1">
      <alignment horizontal="left"/>
    </xf>
    <xf numFmtId="38" fontId="4" fillId="0" borderId="24" xfId="49" applyFont="1" applyBorder="1" applyAlignment="1">
      <alignment horizontal="left"/>
    </xf>
    <xf numFmtId="38" fontId="4" fillId="0" borderId="10" xfId="49" applyFont="1" applyBorder="1" applyAlignment="1">
      <alignment horizontal="left"/>
    </xf>
    <xf numFmtId="38" fontId="4" fillId="0" borderId="13" xfId="49" applyFont="1" applyBorder="1" applyAlignment="1">
      <alignment horizontal="left" vertical="top"/>
    </xf>
    <xf numFmtId="38" fontId="4" fillId="0" borderId="19" xfId="49" applyFont="1" applyBorder="1" applyAlignment="1">
      <alignment horizontal="left" vertical="top"/>
    </xf>
    <xf numFmtId="38" fontId="4" fillId="0" borderId="25" xfId="49" applyFont="1" applyBorder="1" applyAlignment="1">
      <alignment horizontal="left" vertical="top"/>
    </xf>
    <xf numFmtId="38" fontId="4" fillId="0" borderId="14" xfId="49" applyFont="1" applyBorder="1" applyAlignment="1">
      <alignment horizontal="left" vertical="top"/>
    </xf>
    <xf numFmtId="38" fontId="4" fillId="0" borderId="15" xfId="49" applyFont="1" applyBorder="1" applyAlignment="1">
      <alignment horizontal="left" vertical="top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8" fontId="4" fillId="0" borderId="20" xfId="49" applyFont="1" applyBorder="1" applyAlignment="1">
      <alignment horizontal="left" vertical="top"/>
    </xf>
    <xf numFmtId="38" fontId="4" fillId="0" borderId="12" xfId="49" applyFont="1" applyBorder="1" applyAlignment="1">
      <alignment horizontal="left" vertical="top"/>
    </xf>
    <xf numFmtId="185" fontId="0" fillId="0" borderId="13" xfId="0" applyNumberFormat="1" applyBorder="1" applyAlignment="1">
      <alignment/>
    </xf>
    <xf numFmtId="185" fontId="0" fillId="0" borderId="24" xfId="0" applyNumberFormat="1" applyBorder="1" applyAlignment="1">
      <alignment/>
    </xf>
    <xf numFmtId="185" fontId="0" fillId="0" borderId="14" xfId="0" applyNumberFormat="1" applyBorder="1" applyAlignment="1">
      <alignment/>
    </xf>
    <xf numFmtId="186" fontId="4" fillId="0" borderId="24" xfId="42" applyNumberFormat="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3941115"/>
        <c:axId val="35470036"/>
      </c:barChart>
      <c:catAx>
        <c:axId val="394111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470036"/>
        <c:crosses val="autoZero"/>
        <c:auto val="1"/>
        <c:lblOffset val="100"/>
        <c:tickLblSkip val="1"/>
        <c:noMultiLvlLbl val="0"/>
      </c:catAx>
      <c:valAx>
        <c:axId val="35470036"/>
        <c:scaling>
          <c:orientation val="minMax"/>
        </c:scaling>
        <c:axPos val="t"/>
        <c:delete val="1"/>
        <c:majorTickMark val="out"/>
        <c:minorTickMark val="none"/>
        <c:tickLblPos val="nextTo"/>
        <c:crossAx val="394111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46393797"/>
        <c:axId val="14890990"/>
      </c:barChart>
      <c:catAx>
        <c:axId val="4639379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890990"/>
        <c:crosses val="autoZero"/>
        <c:auto val="1"/>
        <c:lblOffset val="100"/>
        <c:tickLblSkip val="1"/>
        <c:noMultiLvlLbl val="0"/>
      </c:catAx>
      <c:valAx>
        <c:axId val="14890990"/>
        <c:scaling>
          <c:orientation val="minMax"/>
        </c:scaling>
        <c:axPos val="t"/>
        <c:delete val="1"/>
        <c:majorTickMark val="out"/>
        <c:minorTickMark val="none"/>
        <c:tickLblPos val="nextTo"/>
        <c:crossAx val="4639379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66910047"/>
        <c:axId val="65319512"/>
      </c:barChart>
      <c:catAx>
        <c:axId val="6691004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319512"/>
        <c:crosses val="autoZero"/>
        <c:auto val="1"/>
        <c:lblOffset val="100"/>
        <c:tickLblSkip val="1"/>
        <c:noMultiLvlLbl val="0"/>
      </c:catAx>
      <c:valAx>
        <c:axId val="65319512"/>
        <c:scaling>
          <c:orientation val="minMax"/>
        </c:scaling>
        <c:axPos val="t"/>
        <c:delete val="1"/>
        <c:majorTickMark val="out"/>
        <c:minorTickMark val="none"/>
        <c:tickLblPos val="nextTo"/>
        <c:crossAx val="6691004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51004697"/>
        <c:axId val="56389090"/>
      </c:barChart>
      <c:catAx>
        <c:axId val="5100469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389090"/>
        <c:crosses val="autoZero"/>
        <c:auto val="1"/>
        <c:lblOffset val="100"/>
        <c:tickLblSkip val="1"/>
        <c:noMultiLvlLbl val="0"/>
      </c:catAx>
      <c:valAx>
        <c:axId val="56389090"/>
        <c:scaling>
          <c:orientation val="minMax"/>
        </c:scaling>
        <c:axPos val="t"/>
        <c:delete val="1"/>
        <c:majorTickMark val="out"/>
        <c:minorTickMark val="none"/>
        <c:tickLblPos val="nextTo"/>
        <c:crossAx val="5100469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5995"/>
          <c:w val="0.96725"/>
          <c:h val="0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'問５'!$B$3</c:f>
              <c:strCache>
                <c:ptCount val="1"/>
                <c:pt idx="0">
                  <c:v>前向きに検討中である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'問５'!$C$3</c:f>
              <c:numCache/>
            </c:numRef>
          </c:val>
        </c:ser>
        <c:ser>
          <c:idx val="1"/>
          <c:order val="1"/>
          <c:tx>
            <c:strRef>
              <c:f>'問５'!$B$4</c:f>
              <c:strCache>
                <c:ptCount val="1"/>
                <c:pt idx="0">
                  <c:v>考えてはいる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'問５'!$C$4</c:f>
              <c:numCache/>
            </c:numRef>
          </c:val>
        </c:ser>
        <c:ser>
          <c:idx val="2"/>
          <c:order val="2"/>
          <c:tx>
            <c:strRef>
              <c:f>'問５'!$B$5</c:f>
              <c:strCache>
                <c:ptCount val="1"/>
                <c:pt idx="0">
                  <c:v>まったく考えていない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'問５'!$C$5</c:f>
              <c:numCache/>
            </c:numRef>
          </c:val>
        </c:ser>
        <c:overlap val="100"/>
        <c:gapWidth val="40"/>
        <c:serLines>
          <c:spPr>
            <a:ln w="3175">
              <a:solidFill>
                <a:srgbClr val="000000"/>
              </a:solidFill>
            </a:ln>
          </c:spPr>
        </c:serLines>
        <c:axId val="37739763"/>
        <c:axId val="4113548"/>
      </c:barChart>
      <c:catAx>
        <c:axId val="37739763"/>
        <c:scaling>
          <c:orientation val="maxMin"/>
        </c:scaling>
        <c:axPos val="l"/>
        <c:delete val="1"/>
        <c:majorTickMark val="out"/>
        <c:minorTickMark val="none"/>
        <c:tickLblPos val="nextTo"/>
        <c:crossAx val="4113548"/>
        <c:crosses val="autoZero"/>
        <c:auto val="1"/>
        <c:lblOffset val="100"/>
        <c:tickLblSkip val="1"/>
        <c:noMultiLvlLbl val="0"/>
      </c:catAx>
      <c:valAx>
        <c:axId val="4113548"/>
        <c:scaling>
          <c:orientation val="minMax"/>
        </c:scaling>
        <c:axPos val="t"/>
        <c:delete val="1"/>
        <c:majorTickMark val="out"/>
        <c:minorTickMark val="none"/>
        <c:tickLblPos val="nextTo"/>
        <c:crossAx val="3773976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2225"/>
          <c:y val="0"/>
          <c:w val="0.7525"/>
          <c:h val="0.3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50794869"/>
        <c:axId val="54500638"/>
      </c:barChart>
      <c:catAx>
        <c:axId val="5079486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500638"/>
        <c:crosses val="autoZero"/>
        <c:auto val="1"/>
        <c:lblOffset val="100"/>
        <c:tickLblSkip val="1"/>
        <c:noMultiLvlLbl val="0"/>
      </c:catAx>
      <c:valAx>
        <c:axId val="54500638"/>
        <c:scaling>
          <c:orientation val="minMax"/>
        </c:scaling>
        <c:axPos val="t"/>
        <c:delete val="1"/>
        <c:majorTickMark val="out"/>
        <c:minorTickMark val="none"/>
        <c:tickLblPos val="nextTo"/>
        <c:crossAx val="5079486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20743695"/>
        <c:axId val="52475528"/>
      </c:barChart>
      <c:catAx>
        <c:axId val="2074369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475528"/>
        <c:crosses val="autoZero"/>
        <c:auto val="1"/>
        <c:lblOffset val="100"/>
        <c:tickLblSkip val="1"/>
        <c:noMultiLvlLbl val="0"/>
      </c:catAx>
      <c:valAx>
        <c:axId val="52475528"/>
        <c:scaling>
          <c:orientation val="minMax"/>
        </c:scaling>
        <c:axPos val="t"/>
        <c:delete val="1"/>
        <c:majorTickMark val="out"/>
        <c:minorTickMark val="none"/>
        <c:tickLblPos val="nextTo"/>
        <c:crossAx val="2074369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2517705"/>
        <c:axId val="22659346"/>
      </c:barChart>
      <c:catAx>
        <c:axId val="251770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659346"/>
        <c:crosses val="autoZero"/>
        <c:auto val="1"/>
        <c:lblOffset val="100"/>
        <c:tickLblSkip val="1"/>
        <c:noMultiLvlLbl val="0"/>
      </c:catAx>
      <c:valAx>
        <c:axId val="22659346"/>
        <c:scaling>
          <c:orientation val="minMax"/>
        </c:scaling>
        <c:axPos val="t"/>
        <c:delete val="1"/>
        <c:majorTickMark val="out"/>
        <c:minorTickMark val="none"/>
        <c:tickLblPos val="nextTo"/>
        <c:crossAx val="251770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2607523"/>
        <c:axId val="23467708"/>
      </c:barChart>
      <c:catAx>
        <c:axId val="260752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467708"/>
        <c:crosses val="autoZero"/>
        <c:auto val="1"/>
        <c:lblOffset val="100"/>
        <c:tickLblSkip val="1"/>
        <c:noMultiLvlLbl val="0"/>
      </c:catAx>
      <c:valAx>
        <c:axId val="23467708"/>
        <c:scaling>
          <c:orientation val="minMax"/>
        </c:scaling>
        <c:axPos val="t"/>
        <c:delete val="1"/>
        <c:majorTickMark val="out"/>
        <c:minorTickMark val="none"/>
        <c:tickLblPos val="nextTo"/>
        <c:crossAx val="260752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9882781"/>
        <c:axId val="21836166"/>
      </c:barChart>
      <c:catAx>
        <c:axId val="988278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836166"/>
        <c:crosses val="autoZero"/>
        <c:auto val="1"/>
        <c:lblOffset val="100"/>
        <c:tickLblSkip val="1"/>
        <c:noMultiLvlLbl val="0"/>
      </c:catAx>
      <c:valAx>
        <c:axId val="21836166"/>
        <c:scaling>
          <c:orientation val="minMax"/>
        </c:scaling>
        <c:axPos val="t"/>
        <c:delete val="1"/>
        <c:majorTickMark val="out"/>
        <c:minorTickMark val="none"/>
        <c:tickLblPos val="nextTo"/>
        <c:crossAx val="988278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62307767"/>
        <c:axId val="23898992"/>
      </c:barChart>
      <c:catAx>
        <c:axId val="6230776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898992"/>
        <c:crosses val="autoZero"/>
        <c:auto val="1"/>
        <c:lblOffset val="100"/>
        <c:tickLblSkip val="1"/>
        <c:noMultiLvlLbl val="0"/>
      </c:catAx>
      <c:valAx>
        <c:axId val="23898992"/>
        <c:scaling>
          <c:orientation val="minMax"/>
        </c:scaling>
        <c:axPos val="t"/>
        <c:delete val="1"/>
        <c:majorTickMark val="out"/>
        <c:minorTickMark val="none"/>
        <c:tickLblPos val="nextTo"/>
        <c:crossAx val="6230776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13764337"/>
        <c:axId val="56770170"/>
      </c:barChart>
      <c:catAx>
        <c:axId val="1376433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770170"/>
        <c:crosses val="autoZero"/>
        <c:auto val="1"/>
        <c:lblOffset val="100"/>
        <c:tickLblSkip val="1"/>
        <c:noMultiLvlLbl val="0"/>
      </c:catAx>
      <c:valAx>
        <c:axId val="56770170"/>
        <c:scaling>
          <c:orientation val="minMax"/>
        </c:scaling>
        <c:axPos val="t"/>
        <c:delete val="1"/>
        <c:majorTickMark val="out"/>
        <c:minorTickMark val="none"/>
        <c:tickLblPos val="nextTo"/>
        <c:crossAx val="1376433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41169483"/>
        <c:axId val="34981028"/>
      </c:barChart>
      <c:catAx>
        <c:axId val="4116948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981028"/>
        <c:crosses val="autoZero"/>
        <c:auto val="1"/>
        <c:lblOffset val="100"/>
        <c:tickLblSkip val="1"/>
        <c:noMultiLvlLbl val="0"/>
      </c:catAx>
      <c:valAx>
        <c:axId val="34981028"/>
        <c:scaling>
          <c:orientation val="minMax"/>
        </c:scaling>
        <c:axPos val="t"/>
        <c:delete val="1"/>
        <c:majorTickMark val="out"/>
        <c:minorTickMark val="none"/>
        <c:tickLblPos val="nextTo"/>
        <c:crossAx val="4116948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</cdr:x>
      <cdr:y>0.372</cdr:y>
    </cdr:from>
    <cdr:to>
      <cdr:x>0.9765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181350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0.0015</cdr:x>
      <cdr:y>0.785</cdr:y>
    </cdr:from>
    <cdr:to>
      <cdr:x>0.07025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0.0695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47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0.9055</cdr:x>
      <cdr:y>0.372</cdr:y>
    </cdr:from>
    <cdr:to>
      <cdr:x>0.979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5762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0.0555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0.0535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0.90575</cdr:x>
      <cdr:y>0.372</cdr:y>
    </cdr:from>
    <cdr:to>
      <cdr:x>0.9795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67150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0.0555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0.0545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0.90575</cdr:x>
      <cdr:y>0.373</cdr:y>
    </cdr:from>
    <cdr:to>
      <cdr:x>0.97925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7667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0.0555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0.0545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0.902</cdr:x>
      <cdr:y>0.373</cdr:y>
    </cdr:from>
    <cdr:to>
      <cdr:x>0.97925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67150" y="0"/>
          <a:ext cx="333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0.0005</cdr:x>
      <cdr:y>0.785</cdr:y>
    </cdr:from>
    <cdr:to>
      <cdr:x>0.02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0.01975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n=405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0.89875</cdr:x>
      <cdr:y>0.373</cdr:y>
    </cdr:from>
    <cdr:to>
      <cdr:x>0.977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48025" y="0"/>
          <a:ext cx="285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0.0005</cdr:x>
      <cdr:y>0.785</cdr:y>
    </cdr:from>
    <cdr:to>
      <cdr:x>0.02425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0.02375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3</xdr:col>
      <xdr:colOff>495300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0" y="1028700"/>
        <a:ext cx="4248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</xdr:row>
      <xdr:rowOff>0</xdr:rowOff>
    </xdr:from>
    <xdr:to>
      <xdr:col>3</xdr:col>
      <xdr:colOff>504825</xdr:colOff>
      <xdr:row>11</xdr:row>
      <xdr:rowOff>0</xdr:rowOff>
    </xdr:to>
    <xdr:graphicFrame>
      <xdr:nvGraphicFramePr>
        <xdr:cNvPr id="2" name="Chart 2"/>
        <xdr:cNvGraphicFramePr/>
      </xdr:nvGraphicFramePr>
      <xdr:xfrm>
        <a:off x="0" y="1905000"/>
        <a:ext cx="4257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3</xdr:col>
      <xdr:colOff>514350</xdr:colOff>
      <xdr:row>16</xdr:row>
      <xdr:rowOff>0</xdr:rowOff>
    </xdr:to>
    <xdr:graphicFrame>
      <xdr:nvGraphicFramePr>
        <xdr:cNvPr id="3" name="Chart 3"/>
        <xdr:cNvGraphicFramePr/>
      </xdr:nvGraphicFramePr>
      <xdr:xfrm>
        <a:off x="0" y="2762250"/>
        <a:ext cx="4267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3</xdr:col>
      <xdr:colOff>523875</xdr:colOff>
      <xdr:row>21</xdr:row>
      <xdr:rowOff>0</xdr:rowOff>
    </xdr:to>
    <xdr:graphicFrame>
      <xdr:nvGraphicFramePr>
        <xdr:cNvPr id="4" name="Chart 4"/>
        <xdr:cNvGraphicFramePr/>
      </xdr:nvGraphicFramePr>
      <xdr:xfrm>
        <a:off x="0" y="3638550"/>
        <a:ext cx="4276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3</xdr:col>
      <xdr:colOff>533400</xdr:colOff>
      <xdr:row>26</xdr:row>
      <xdr:rowOff>0</xdr:rowOff>
    </xdr:to>
    <xdr:graphicFrame>
      <xdr:nvGraphicFramePr>
        <xdr:cNvPr id="5" name="Chart 5"/>
        <xdr:cNvGraphicFramePr/>
      </xdr:nvGraphicFramePr>
      <xdr:xfrm>
        <a:off x="0" y="4505325"/>
        <a:ext cx="42862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3</xdr:col>
      <xdr:colOff>542925</xdr:colOff>
      <xdr:row>31</xdr:row>
      <xdr:rowOff>0</xdr:rowOff>
    </xdr:to>
    <xdr:graphicFrame>
      <xdr:nvGraphicFramePr>
        <xdr:cNvPr id="6" name="Chart 6"/>
        <xdr:cNvGraphicFramePr/>
      </xdr:nvGraphicFramePr>
      <xdr:xfrm>
        <a:off x="0" y="5372100"/>
        <a:ext cx="42957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2</xdr:col>
      <xdr:colOff>552450</xdr:colOff>
      <xdr:row>36</xdr:row>
      <xdr:rowOff>0</xdr:rowOff>
    </xdr:to>
    <xdr:graphicFrame>
      <xdr:nvGraphicFramePr>
        <xdr:cNvPr id="7" name="Chart 7"/>
        <xdr:cNvGraphicFramePr/>
      </xdr:nvGraphicFramePr>
      <xdr:xfrm>
        <a:off x="0" y="6248400"/>
        <a:ext cx="3619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0.907</cdr:x>
      <cdr:y>0.387</cdr:y>
    </cdr:from>
    <cdr:to>
      <cdr:x>0.9785</cdr:x>
      <cdr:y>0.60425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29325" y="0"/>
          <a:ext cx="476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0.01125</cdr:x>
      <cdr:y>0.82025</cdr:y>
    </cdr:from>
    <cdr:to>
      <cdr:x>0.1145</cdr:x>
      <cdr:y>0.94275</cdr:y>
    </cdr:to>
    <cdr:sp>
      <cdr:nvSpPr>
        <cdr:cNvPr id="2" name="Text Box 2"/>
        <cdr:cNvSpPr txBox="1">
          <a:spLocks noChangeArrowheads="1"/>
        </cdr:cNvSpPr>
      </cdr:nvSpPr>
      <cdr:spPr>
        <a:xfrm>
          <a:off x="66675" y="0"/>
          <a:ext cx="685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161925</xdr:rowOff>
    </xdr:from>
    <xdr:to>
      <xdr:col>9</xdr:col>
      <xdr:colOff>190500</xdr:colOff>
      <xdr:row>7</xdr:row>
      <xdr:rowOff>0</xdr:rowOff>
    </xdr:to>
    <xdr:graphicFrame>
      <xdr:nvGraphicFramePr>
        <xdr:cNvPr id="1" name="Chart 1"/>
        <xdr:cNvGraphicFramePr/>
      </xdr:nvGraphicFramePr>
      <xdr:xfrm>
        <a:off x="685800" y="1209675"/>
        <a:ext cx="66579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0.90225</cdr:x>
      <cdr:y>0.372</cdr:y>
    </cdr:from>
    <cdr:to>
      <cdr:x>0.9765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00400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0.00175</cdr:x>
      <cdr:y>0.785</cdr:y>
    </cdr:from>
    <cdr:to>
      <cdr:x>0.07475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57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0.07475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466725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685800" y="1028700"/>
        <a:ext cx="3533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11</xdr:row>
      <xdr:rowOff>0</xdr:rowOff>
    </xdr:from>
    <xdr:to>
      <xdr:col>3</xdr:col>
      <xdr:colOff>485775</xdr:colOff>
      <xdr:row>11</xdr:row>
      <xdr:rowOff>0</xdr:rowOff>
    </xdr:to>
    <xdr:graphicFrame>
      <xdr:nvGraphicFramePr>
        <xdr:cNvPr id="2" name="Chart 2"/>
        <xdr:cNvGraphicFramePr/>
      </xdr:nvGraphicFramePr>
      <xdr:xfrm>
        <a:off x="685800" y="1905000"/>
        <a:ext cx="3552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</cdr:x>
      <cdr:y>0.372</cdr:y>
    </cdr:from>
    <cdr:to>
      <cdr:x>0.9765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190875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0.038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n=405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0.038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0.89925</cdr:x>
      <cdr:y>0.372</cdr:y>
    </cdr:from>
    <cdr:to>
      <cdr:x>0.977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004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0.03825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0.03825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0.89925</cdr:x>
      <cdr:y>0.372</cdr:y>
    </cdr:from>
    <cdr:to>
      <cdr:x>0.97625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09925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0.03775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0.03675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485775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685800" y="1028700"/>
        <a:ext cx="3552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11</xdr:row>
      <xdr:rowOff>0</xdr:rowOff>
    </xdr:from>
    <xdr:to>
      <xdr:col>3</xdr:col>
      <xdr:colOff>495300</xdr:colOff>
      <xdr:row>11</xdr:row>
      <xdr:rowOff>0</xdr:rowOff>
    </xdr:to>
    <xdr:graphicFrame>
      <xdr:nvGraphicFramePr>
        <xdr:cNvPr id="2" name="Chart 2"/>
        <xdr:cNvGraphicFramePr/>
      </xdr:nvGraphicFramePr>
      <xdr:xfrm>
        <a:off x="685800" y="1905000"/>
        <a:ext cx="3562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3</xdr:col>
      <xdr:colOff>504825</xdr:colOff>
      <xdr:row>16</xdr:row>
      <xdr:rowOff>0</xdr:rowOff>
    </xdr:to>
    <xdr:graphicFrame>
      <xdr:nvGraphicFramePr>
        <xdr:cNvPr id="3" name="Chart 3"/>
        <xdr:cNvGraphicFramePr/>
      </xdr:nvGraphicFramePr>
      <xdr:xfrm>
        <a:off x="685800" y="2762250"/>
        <a:ext cx="3571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0.9055</cdr:x>
      <cdr:y>0.372</cdr:y>
    </cdr:from>
    <cdr:to>
      <cdr:x>0.9795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3857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0.05575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0.05575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0.9045</cdr:x>
      <cdr:y>0.372</cdr:y>
    </cdr:from>
    <cdr:to>
      <cdr:x>0.9795</cdr:x>
      <cdr:y>0.54675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48100" y="0"/>
          <a:ext cx="323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0.785</cdr:y>
    </cdr:from>
    <cdr:to>
      <cdr:x>0.05475</cdr:x>
      <cdr:y>0.82825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0.93475</cdr:y>
    </cdr:from>
    <cdr:to>
      <cdr:x>0.05375</cdr:x>
      <cdr:y>0.97825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enkai\&#23665;&#24418;&#30476;&#23478;&#35336;&#28040;&#36027;&#21205;&#21521;&#35519;&#26619;\&#35519;&#26619;&#32080;&#26524;\&#31532;10&#22238;\&#38598;&#35336;&#12539;&#20998;&#26512;\&#38598;&#35336;&#34920;&#65288;&#31532;10&#2223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問２（景気判断）"/>
      <sheetName val="問３（暮らし向き）"/>
      <sheetName val="問４（支出意欲）"/>
      <sheetName val="指数・寄与度"/>
      <sheetName val="問１"/>
      <sheetName val="問２"/>
      <sheetName val="問３"/>
      <sheetName val="問４"/>
      <sheetName val="問５"/>
      <sheetName val="家計簿"/>
      <sheetName val="家計簿（時系列）"/>
      <sheetName val="特別調査"/>
      <sheetName val="自由回答"/>
      <sheetName val="自由回答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zoomScale="90" zoomScaleNormal="90" zoomScalePageLayoutView="0" workbookViewId="0" topLeftCell="A1">
      <selection activeCell="F8" sqref="F8"/>
    </sheetView>
  </sheetViews>
  <sheetFormatPr defaultColWidth="9.00390625" defaultRowHeight="13.5"/>
  <cols>
    <col min="2" max="2" width="19.50390625" style="0" customWidth="1"/>
    <col min="3" max="3" width="9.00390625" style="11" customWidth="1"/>
  </cols>
  <sheetData>
    <row r="1" ht="13.5">
      <c r="A1" t="s">
        <v>47</v>
      </c>
    </row>
    <row r="2" spans="1:3" ht="13.5">
      <c r="A2" t="s">
        <v>0</v>
      </c>
      <c r="C2" s="13" t="s">
        <v>27</v>
      </c>
    </row>
    <row r="3" spans="2:3" ht="13.5">
      <c r="B3" s="1" t="s">
        <v>1</v>
      </c>
      <c r="C3" s="12">
        <v>50.9</v>
      </c>
    </row>
    <row r="4" spans="2:3" ht="13.5">
      <c r="B4" s="1" t="s">
        <v>2</v>
      </c>
      <c r="C4" s="12">
        <v>4.5</v>
      </c>
    </row>
    <row r="5" spans="2:8" ht="13.5">
      <c r="B5" s="1" t="s">
        <v>3</v>
      </c>
      <c r="C5" s="12">
        <v>18.2</v>
      </c>
      <c r="H5" s="5"/>
    </row>
    <row r="6" spans="2:8" ht="13.5">
      <c r="B6" s="1" t="s">
        <v>4</v>
      </c>
      <c r="C6" s="12">
        <v>26.4</v>
      </c>
      <c r="H6" s="5"/>
    </row>
    <row r="7" spans="2:8" ht="13.5">
      <c r="B7" s="3" t="s">
        <v>80</v>
      </c>
      <c r="C7" s="17">
        <v>444</v>
      </c>
      <c r="H7" s="5"/>
    </row>
    <row r="8" ht="13.5">
      <c r="H8" s="5"/>
    </row>
    <row r="9" spans="1:3" ht="13.5">
      <c r="A9" t="s">
        <v>48</v>
      </c>
      <c r="C9" s="13" t="s">
        <v>49</v>
      </c>
    </row>
    <row r="10" spans="2:3" ht="14.25" thickBot="1">
      <c r="B10" s="4" t="s">
        <v>50</v>
      </c>
      <c r="C10" s="16">
        <v>48.3</v>
      </c>
    </row>
    <row r="11" spans="2:3" ht="14.25" thickTop="1">
      <c r="B11" s="3" t="s">
        <v>26</v>
      </c>
      <c r="C11" s="17">
        <v>432</v>
      </c>
    </row>
    <row r="13" spans="1:3" ht="13.5">
      <c r="A13" t="s">
        <v>5</v>
      </c>
      <c r="C13" s="13" t="s">
        <v>27</v>
      </c>
    </row>
    <row r="14" spans="2:3" ht="13.5">
      <c r="B14" s="1" t="s">
        <v>6</v>
      </c>
      <c r="C14" s="12">
        <v>18.8</v>
      </c>
    </row>
    <row r="15" spans="2:3" ht="13.5">
      <c r="B15" s="1" t="s">
        <v>7</v>
      </c>
      <c r="C15" s="12">
        <v>54.2</v>
      </c>
    </row>
    <row r="16" spans="2:3" ht="13.5">
      <c r="B16" s="1" t="s">
        <v>8</v>
      </c>
      <c r="C16" s="12">
        <v>23.8</v>
      </c>
    </row>
    <row r="17" spans="2:3" ht="14.25" thickBot="1">
      <c r="B17" s="2" t="s">
        <v>9</v>
      </c>
      <c r="C17" s="15">
        <v>3.2</v>
      </c>
    </row>
    <row r="18" spans="2:3" ht="14.25" thickTop="1">
      <c r="B18" s="3" t="s">
        <v>26</v>
      </c>
      <c r="C18" s="17">
        <v>437</v>
      </c>
    </row>
    <row r="20" spans="1:3" ht="13.5">
      <c r="A20" t="s">
        <v>51</v>
      </c>
      <c r="C20" s="13" t="s">
        <v>52</v>
      </c>
    </row>
    <row r="21" spans="2:3" ht="14.25" thickBot="1">
      <c r="B21" s="2" t="s">
        <v>50</v>
      </c>
      <c r="C21" s="16">
        <v>4.01</v>
      </c>
    </row>
    <row r="22" spans="2:3" ht="14.25" thickTop="1">
      <c r="B22" s="3" t="s">
        <v>26</v>
      </c>
      <c r="C22" s="17">
        <v>432</v>
      </c>
    </row>
    <row r="24" spans="1:3" ht="13.5">
      <c r="A24" t="s">
        <v>10</v>
      </c>
      <c r="C24" s="13" t="s">
        <v>52</v>
      </c>
    </row>
    <row r="25" spans="2:3" ht="14.25" thickBot="1">
      <c r="B25" s="2" t="s">
        <v>50</v>
      </c>
      <c r="C25" s="16">
        <v>1.85</v>
      </c>
    </row>
    <row r="26" spans="2:3" ht="14.25" thickTop="1">
      <c r="B26" s="3" t="s">
        <v>26</v>
      </c>
      <c r="C26" s="17">
        <v>423</v>
      </c>
    </row>
    <row r="28" spans="1:3" ht="13.5">
      <c r="A28" t="s">
        <v>53</v>
      </c>
      <c r="C28" s="13" t="s">
        <v>27</v>
      </c>
    </row>
    <row r="29" spans="2:3" ht="13.5">
      <c r="B29" s="1" t="s">
        <v>11</v>
      </c>
      <c r="C29" s="12">
        <v>11.8</v>
      </c>
    </row>
    <row r="30" spans="2:3" ht="13.5">
      <c r="B30" s="1" t="s">
        <v>12</v>
      </c>
      <c r="C30" s="12">
        <v>39.9</v>
      </c>
    </row>
    <row r="31" spans="2:3" ht="13.5">
      <c r="B31" s="1" t="s">
        <v>13</v>
      </c>
      <c r="C31" s="12">
        <v>40.4</v>
      </c>
    </row>
    <row r="32" spans="2:4" ht="14.25" thickBot="1">
      <c r="B32" s="2" t="s">
        <v>14</v>
      </c>
      <c r="C32" s="15">
        <v>7.9</v>
      </c>
      <c r="D32" s="5"/>
    </row>
    <row r="33" spans="2:3" ht="14.25" thickTop="1">
      <c r="B33" s="3" t="s">
        <v>26</v>
      </c>
      <c r="C33" s="17">
        <v>431</v>
      </c>
    </row>
    <row r="35" spans="1:3" ht="13.5">
      <c r="A35" t="s">
        <v>79</v>
      </c>
      <c r="C35" s="13" t="s">
        <v>27</v>
      </c>
    </row>
    <row r="36" spans="2:3" ht="13.5">
      <c r="B36" s="1" t="s">
        <v>74</v>
      </c>
      <c r="C36" s="12">
        <v>72.6</v>
      </c>
    </row>
    <row r="37" spans="2:3" ht="13.5">
      <c r="B37" s="1" t="s">
        <v>75</v>
      </c>
      <c r="C37" s="12">
        <v>2.7</v>
      </c>
    </row>
    <row r="38" spans="2:3" ht="13.5">
      <c r="B38" s="1" t="s">
        <v>76</v>
      </c>
      <c r="C38" s="12">
        <v>15.3</v>
      </c>
    </row>
    <row r="39" spans="2:3" ht="13.5">
      <c r="B39" s="1" t="s">
        <v>77</v>
      </c>
      <c r="C39" s="12">
        <v>4.3</v>
      </c>
    </row>
    <row r="40" spans="2:3" ht="13.5">
      <c r="B40" s="1" t="s">
        <v>78</v>
      </c>
      <c r="C40" s="12">
        <v>4.1</v>
      </c>
    </row>
    <row r="41" spans="2:3" ht="14.25" thickBot="1">
      <c r="B41" s="2" t="s">
        <v>9</v>
      </c>
      <c r="C41" s="15">
        <v>0.9</v>
      </c>
    </row>
    <row r="42" spans="2:3" ht="14.25" thickTop="1">
      <c r="B42" s="3" t="s">
        <v>16</v>
      </c>
      <c r="C42" s="17">
        <v>438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="90" zoomScaleNormal="90" zoomScalePageLayoutView="0" workbookViewId="0" topLeftCell="A1">
      <selection activeCell="F26" sqref="F26"/>
    </sheetView>
  </sheetViews>
  <sheetFormatPr defaultColWidth="9.00390625" defaultRowHeight="13.5"/>
  <cols>
    <col min="2" max="2" width="31.25390625" style="0" customWidth="1"/>
    <col min="3" max="4" width="9.00390625" style="11" customWidth="1"/>
  </cols>
  <sheetData>
    <row r="1" ht="13.5">
      <c r="A1" t="s">
        <v>54</v>
      </c>
    </row>
    <row r="2" spans="1:4" ht="13.5">
      <c r="A2" t="s">
        <v>55</v>
      </c>
      <c r="D2" s="13" t="s">
        <v>27</v>
      </c>
    </row>
    <row r="3" spans="2:4" ht="13.5">
      <c r="B3" s="1"/>
      <c r="C3" s="18" t="s">
        <v>21</v>
      </c>
      <c r="D3" s="18" t="s">
        <v>20</v>
      </c>
    </row>
    <row r="4" spans="2:4" ht="13.5">
      <c r="B4" s="1" t="s">
        <v>28</v>
      </c>
      <c r="C4" s="12">
        <v>0.2</v>
      </c>
      <c r="D4" s="12">
        <v>0.2</v>
      </c>
    </row>
    <row r="5" spans="2:4" ht="13.5">
      <c r="B5" s="1" t="s">
        <v>29</v>
      </c>
      <c r="C5" s="12">
        <v>1.4</v>
      </c>
      <c r="D5" s="12">
        <v>1.1</v>
      </c>
    </row>
    <row r="6" spans="2:4" ht="13.5">
      <c r="B6" s="1" t="s">
        <v>15</v>
      </c>
      <c r="C6" s="12">
        <v>6.8</v>
      </c>
      <c r="D6" s="12">
        <v>9</v>
      </c>
    </row>
    <row r="7" spans="2:4" ht="13.5">
      <c r="B7" s="1" t="s">
        <v>30</v>
      </c>
      <c r="C7" s="12">
        <v>25.5</v>
      </c>
      <c r="D7" s="12">
        <v>28.6</v>
      </c>
    </row>
    <row r="8" spans="2:4" ht="14.25" thickBot="1">
      <c r="B8" s="2" t="s">
        <v>31</v>
      </c>
      <c r="C8" s="15">
        <v>66.2</v>
      </c>
      <c r="D8" s="15">
        <v>61</v>
      </c>
    </row>
    <row r="9" spans="2:4" ht="14.25" thickTop="1">
      <c r="B9" s="3" t="s">
        <v>26</v>
      </c>
      <c r="C9" s="17">
        <v>444</v>
      </c>
      <c r="D9" s="17">
        <v>444</v>
      </c>
    </row>
    <row r="11" spans="1:4" ht="13.5">
      <c r="A11" t="s">
        <v>56</v>
      </c>
      <c r="D11" s="13" t="s">
        <v>27</v>
      </c>
    </row>
    <row r="12" spans="2:4" ht="13.5">
      <c r="B12" s="1"/>
      <c r="C12" s="18" t="s">
        <v>21</v>
      </c>
      <c r="D12" s="18" t="s">
        <v>20</v>
      </c>
    </row>
    <row r="13" spans="2:4" ht="13.5">
      <c r="B13" s="1" t="s">
        <v>28</v>
      </c>
      <c r="C13" s="12">
        <v>0.5</v>
      </c>
      <c r="D13" s="12">
        <v>0</v>
      </c>
    </row>
    <row r="14" spans="2:4" ht="13.5">
      <c r="B14" s="1" t="s">
        <v>29</v>
      </c>
      <c r="C14" s="12">
        <v>0.7</v>
      </c>
      <c r="D14" s="12">
        <v>1.6</v>
      </c>
    </row>
    <row r="15" spans="2:4" ht="13.5">
      <c r="B15" s="1" t="s">
        <v>15</v>
      </c>
      <c r="C15" s="12">
        <v>6.5</v>
      </c>
      <c r="D15" s="12">
        <v>8.1</v>
      </c>
    </row>
    <row r="16" spans="2:4" ht="13.5">
      <c r="B16" s="1" t="s">
        <v>30</v>
      </c>
      <c r="C16" s="12">
        <v>20.5</v>
      </c>
      <c r="D16" s="12">
        <v>22.5</v>
      </c>
    </row>
    <row r="17" spans="2:4" ht="14.25" thickBot="1">
      <c r="B17" s="2" t="s">
        <v>31</v>
      </c>
      <c r="C17" s="15">
        <v>71.8</v>
      </c>
      <c r="D17" s="15">
        <v>67.8</v>
      </c>
    </row>
    <row r="18" spans="2:4" ht="14.25" thickTop="1">
      <c r="B18" s="3" t="s">
        <v>26</v>
      </c>
      <c r="C18" s="17">
        <v>444</v>
      </c>
      <c r="D18" s="17">
        <v>444</v>
      </c>
    </row>
    <row r="20" spans="1:4" ht="13.5">
      <c r="A20" t="s">
        <v>57</v>
      </c>
      <c r="D20" s="13" t="s">
        <v>27</v>
      </c>
    </row>
    <row r="21" spans="2:4" ht="13.5">
      <c r="B21" s="1"/>
      <c r="C21" s="18" t="s">
        <v>21</v>
      </c>
      <c r="D21" s="18" t="s">
        <v>20</v>
      </c>
    </row>
    <row r="22" spans="2:4" ht="13.5">
      <c r="B22" s="1" t="s">
        <v>32</v>
      </c>
      <c r="C22" s="12">
        <v>0</v>
      </c>
      <c r="D22" s="12">
        <v>0.5</v>
      </c>
    </row>
    <row r="23" spans="2:4" ht="13.5">
      <c r="B23" s="1" t="s">
        <v>33</v>
      </c>
      <c r="C23" s="12">
        <v>2.9</v>
      </c>
      <c r="D23" s="12">
        <v>4.1</v>
      </c>
    </row>
    <row r="24" spans="2:4" ht="13.5">
      <c r="B24" s="1" t="s">
        <v>15</v>
      </c>
      <c r="C24" s="12">
        <v>13.7</v>
      </c>
      <c r="D24" s="12">
        <v>15.5</v>
      </c>
    </row>
    <row r="25" spans="2:4" ht="13.5">
      <c r="B25" s="1" t="s">
        <v>34</v>
      </c>
      <c r="C25" s="12">
        <v>18.2</v>
      </c>
      <c r="D25" s="12">
        <v>25.9</v>
      </c>
    </row>
    <row r="26" spans="2:4" ht="14.25" thickBot="1">
      <c r="B26" s="2" t="s">
        <v>35</v>
      </c>
      <c r="C26" s="15">
        <v>65.1</v>
      </c>
      <c r="D26" s="15">
        <v>54.1</v>
      </c>
    </row>
    <row r="27" spans="2:4" ht="14.25" thickTop="1">
      <c r="B27" s="3" t="s">
        <v>26</v>
      </c>
      <c r="C27" s="17">
        <v>444</v>
      </c>
      <c r="D27" s="17">
        <v>444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zoomScale="90" zoomScaleNormal="90" zoomScalePageLayoutView="0" workbookViewId="0" topLeftCell="A1">
      <selection activeCell="F25" sqref="F25"/>
    </sheetView>
  </sheetViews>
  <sheetFormatPr defaultColWidth="9.00390625" defaultRowHeight="13.5"/>
  <cols>
    <col min="2" max="2" width="31.25390625" style="0" customWidth="1"/>
    <col min="3" max="4" width="9.00390625" style="11" customWidth="1"/>
  </cols>
  <sheetData>
    <row r="1" ht="13.5">
      <c r="A1" t="s">
        <v>58</v>
      </c>
    </row>
    <row r="2" spans="1:4" ht="13.5">
      <c r="A2" t="s">
        <v>59</v>
      </c>
      <c r="D2" s="13" t="s">
        <v>27</v>
      </c>
    </row>
    <row r="3" spans="2:4" ht="13.5">
      <c r="B3" s="1"/>
      <c r="C3" s="18" t="s">
        <v>21</v>
      </c>
      <c r="D3" s="18" t="s">
        <v>20</v>
      </c>
    </row>
    <row r="4" spans="2:4" ht="13.5">
      <c r="B4" s="1" t="s">
        <v>36</v>
      </c>
      <c r="C4" s="12">
        <v>3.8</v>
      </c>
      <c r="D4" s="12">
        <v>2.3</v>
      </c>
    </row>
    <row r="5" spans="2:4" ht="13.5">
      <c r="B5" s="1" t="s">
        <v>37</v>
      </c>
      <c r="C5" s="12">
        <v>9.5</v>
      </c>
      <c r="D5" s="12">
        <v>5.2</v>
      </c>
    </row>
    <row r="6" spans="2:4" ht="13.5">
      <c r="B6" s="1" t="s">
        <v>15</v>
      </c>
      <c r="C6" s="12">
        <v>22.5</v>
      </c>
      <c r="D6" s="12">
        <v>18.2</v>
      </c>
    </row>
    <row r="7" spans="2:4" ht="13.5">
      <c r="B7" s="1" t="s">
        <v>38</v>
      </c>
      <c r="C7" s="12">
        <v>16.4</v>
      </c>
      <c r="D7" s="12">
        <v>19.6</v>
      </c>
    </row>
    <row r="8" spans="2:4" ht="14.25" thickBot="1">
      <c r="B8" s="2" t="s">
        <v>39</v>
      </c>
      <c r="C8" s="15">
        <v>47.7</v>
      </c>
      <c r="D8" s="15">
        <v>54.7</v>
      </c>
    </row>
    <row r="9" spans="2:4" ht="14.25" thickTop="1">
      <c r="B9" s="3" t="s">
        <v>26</v>
      </c>
      <c r="C9" s="17">
        <v>444</v>
      </c>
      <c r="D9" s="17">
        <v>444</v>
      </c>
    </row>
    <row r="10" spans="2:8" ht="13.5">
      <c r="B10" s="6"/>
      <c r="C10" s="14"/>
      <c r="D10" s="14"/>
      <c r="E10" s="7"/>
      <c r="F10" s="7"/>
      <c r="G10" s="7"/>
      <c r="H10" s="8"/>
    </row>
    <row r="11" spans="1:4" ht="13.5">
      <c r="A11" t="s">
        <v>60</v>
      </c>
      <c r="D11" s="13" t="s">
        <v>27</v>
      </c>
    </row>
    <row r="12" spans="2:4" ht="13.5">
      <c r="B12" s="1"/>
      <c r="C12" s="18" t="s">
        <v>21</v>
      </c>
      <c r="D12" s="18" t="s">
        <v>20</v>
      </c>
    </row>
    <row r="13" spans="2:4" ht="13.5">
      <c r="B13" s="1" t="s">
        <v>36</v>
      </c>
      <c r="C13" s="12">
        <v>2.9</v>
      </c>
      <c r="D13" s="12">
        <v>2.3</v>
      </c>
    </row>
    <row r="14" spans="2:4" ht="13.5">
      <c r="B14" s="1" t="s">
        <v>37</v>
      </c>
      <c r="C14" s="12">
        <v>6.3</v>
      </c>
      <c r="D14" s="12">
        <v>4.3</v>
      </c>
    </row>
    <row r="15" spans="2:4" ht="13.5">
      <c r="B15" s="1" t="s">
        <v>15</v>
      </c>
      <c r="C15" s="12">
        <v>15.5</v>
      </c>
      <c r="D15" s="12">
        <v>13.3</v>
      </c>
    </row>
    <row r="16" spans="2:4" ht="13.5">
      <c r="B16" s="1" t="s">
        <v>38</v>
      </c>
      <c r="C16" s="12">
        <v>15.3</v>
      </c>
      <c r="D16" s="12">
        <v>18.3</v>
      </c>
    </row>
    <row r="17" spans="2:4" ht="14.25" thickBot="1">
      <c r="B17" s="2" t="s">
        <v>39</v>
      </c>
      <c r="C17" s="15">
        <v>59.9</v>
      </c>
      <c r="D17" s="15">
        <v>61.9</v>
      </c>
    </row>
    <row r="18" spans="2:4" ht="14.25" thickTop="1">
      <c r="B18" s="3" t="s">
        <v>26</v>
      </c>
      <c r="C18" s="17">
        <v>444</v>
      </c>
      <c r="D18" s="17">
        <v>443</v>
      </c>
    </row>
    <row r="19" spans="2:8" ht="13.5">
      <c r="B19" s="6"/>
      <c r="C19" s="14"/>
      <c r="D19" s="14"/>
      <c r="E19" s="7"/>
      <c r="F19" s="7"/>
      <c r="G19" s="7"/>
      <c r="H19" s="9"/>
    </row>
    <row r="20" spans="1:4" ht="13.5">
      <c r="A20" t="s">
        <v>61</v>
      </c>
      <c r="D20" s="13" t="s">
        <v>27</v>
      </c>
    </row>
    <row r="21" spans="2:4" ht="13.5">
      <c r="B21" s="1"/>
      <c r="C21" s="18" t="s">
        <v>21</v>
      </c>
      <c r="D21" s="18" t="s">
        <v>20</v>
      </c>
    </row>
    <row r="22" spans="2:4" ht="13.5">
      <c r="B22" s="1" t="s">
        <v>40</v>
      </c>
      <c r="C22" s="12">
        <v>0.9</v>
      </c>
      <c r="D22" s="12">
        <v>1.4</v>
      </c>
    </row>
    <row r="23" spans="2:4" ht="13.5">
      <c r="B23" s="1" t="s">
        <v>41</v>
      </c>
      <c r="C23" s="12">
        <v>4.1</v>
      </c>
      <c r="D23" s="12">
        <v>3.2</v>
      </c>
    </row>
    <row r="24" spans="2:4" ht="13.5">
      <c r="B24" s="1" t="s">
        <v>15</v>
      </c>
      <c r="C24" s="12">
        <v>17.1</v>
      </c>
      <c r="D24" s="12">
        <v>12</v>
      </c>
    </row>
    <row r="25" spans="2:4" ht="13.5">
      <c r="B25" s="1" t="s">
        <v>24</v>
      </c>
      <c r="C25" s="12">
        <v>23.2</v>
      </c>
      <c r="D25" s="12">
        <v>22.8</v>
      </c>
    </row>
    <row r="26" spans="2:4" ht="14.25" thickBot="1">
      <c r="B26" s="2" t="s">
        <v>25</v>
      </c>
      <c r="C26" s="15">
        <v>54.7</v>
      </c>
      <c r="D26" s="15">
        <v>60.7</v>
      </c>
    </row>
    <row r="27" spans="2:4" ht="14.25" thickTop="1">
      <c r="B27" s="3" t="s">
        <v>26</v>
      </c>
      <c r="C27" s="17">
        <v>444</v>
      </c>
      <c r="D27" s="17">
        <v>443</v>
      </c>
    </row>
    <row r="28" spans="2:8" ht="13.5">
      <c r="B28" s="6"/>
      <c r="C28" s="14"/>
      <c r="D28" s="14"/>
      <c r="E28" s="7"/>
      <c r="F28" s="7"/>
      <c r="G28" s="7"/>
      <c r="H28" s="9"/>
    </row>
    <row r="29" spans="1:4" ht="13.5">
      <c r="A29" t="s">
        <v>62</v>
      </c>
      <c r="D29" s="13" t="s">
        <v>27</v>
      </c>
    </row>
    <row r="30" spans="2:4" ht="13.5">
      <c r="B30" s="1"/>
      <c r="C30" s="18" t="s">
        <v>21</v>
      </c>
      <c r="D30" s="18" t="s">
        <v>20</v>
      </c>
    </row>
    <row r="31" spans="2:4" ht="13.5">
      <c r="B31" s="1" t="s">
        <v>42</v>
      </c>
      <c r="C31" s="12">
        <v>0.5</v>
      </c>
      <c r="D31" s="12">
        <v>0.5</v>
      </c>
    </row>
    <row r="32" spans="2:4" ht="13.5">
      <c r="B32" s="1" t="s">
        <v>43</v>
      </c>
      <c r="C32" s="12">
        <v>3.2</v>
      </c>
      <c r="D32" s="12">
        <v>2.3</v>
      </c>
    </row>
    <row r="33" spans="2:4" ht="13.5">
      <c r="B33" s="1" t="s">
        <v>15</v>
      </c>
      <c r="C33" s="12">
        <v>10.6</v>
      </c>
      <c r="D33" s="12">
        <v>16</v>
      </c>
    </row>
    <row r="34" spans="2:4" ht="13.5">
      <c r="B34" s="1" t="s">
        <v>44</v>
      </c>
      <c r="C34" s="12">
        <v>18.2</v>
      </c>
      <c r="D34" s="12">
        <v>22.6</v>
      </c>
    </row>
    <row r="35" spans="2:4" ht="14.25" thickBot="1">
      <c r="B35" s="2" t="s">
        <v>45</v>
      </c>
      <c r="C35" s="15">
        <v>67.6</v>
      </c>
      <c r="D35" s="15">
        <v>58.7</v>
      </c>
    </row>
    <row r="36" spans="2:4" ht="14.25" thickTop="1">
      <c r="B36" s="3" t="s">
        <v>26</v>
      </c>
      <c r="C36" s="17">
        <v>444</v>
      </c>
      <c r="D36" s="17">
        <v>443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3"/>
  <sheetViews>
    <sheetView zoomScale="90" zoomScaleNormal="90" zoomScalePageLayoutView="0" workbookViewId="0" topLeftCell="A1">
      <selection activeCell="G11" sqref="G11"/>
    </sheetView>
  </sheetViews>
  <sheetFormatPr defaultColWidth="9.00390625" defaultRowHeight="13.5"/>
  <cols>
    <col min="2" max="2" width="31.25390625" style="0" customWidth="1"/>
    <col min="3" max="4" width="9.00390625" style="11" customWidth="1"/>
  </cols>
  <sheetData>
    <row r="1" ht="13.5">
      <c r="A1" t="s">
        <v>63</v>
      </c>
    </row>
    <row r="2" spans="1:4" ht="13.5">
      <c r="A2" t="s">
        <v>64</v>
      </c>
      <c r="D2" s="13" t="s">
        <v>27</v>
      </c>
    </row>
    <row r="3" spans="2:4" ht="13.5">
      <c r="B3" s="1"/>
      <c r="C3" s="18" t="s">
        <v>21</v>
      </c>
      <c r="D3" s="18" t="s">
        <v>20</v>
      </c>
    </row>
    <row r="4" spans="2:4" ht="13.5">
      <c r="B4" s="1" t="s">
        <v>22</v>
      </c>
      <c r="C4" s="12">
        <v>1.1</v>
      </c>
      <c r="D4" s="12">
        <v>0.9</v>
      </c>
    </row>
    <row r="5" spans="2:4" ht="13.5">
      <c r="B5" s="1" t="s">
        <v>23</v>
      </c>
      <c r="C5" s="12">
        <v>8.6</v>
      </c>
      <c r="D5" s="12">
        <v>5.9</v>
      </c>
    </row>
    <row r="6" spans="2:4" ht="13.5">
      <c r="B6" s="1" t="s">
        <v>15</v>
      </c>
      <c r="C6" s="12">
        <v>34.9</v>
      </c>
      <c r="D6" s="12">
        <v>28.4</v>
      </c>
    </row>
    <row r="7" spans="2:4" ht="13.5">
      <c r="B7" s="1" t="s">
        <v>24</v>
      </c>
      <c r="C7" s="12">
        <v>29.5</v>
      </c>
      <c r="D7" s="12">
        <v>30.2</v>
      </c>
    </row>
    <row r="8" spans="2:4" ht="14.25" thickBot="1">
      <c r="B8" s="2" t="s">
        <v>25</v>
      </c>
      <c r="C8" s="15">
        <v>25.9</v>
      </c>
      <c r="D8" s="15">
        <v>34.7</v>
      </c>
    </row>
    <row r="9" spans="2:4" ht="14.25" thickTop="1">
      <c r="B9" s="3" t="s">
        <v>26</v>
      </c>
      <c r="C9" s="17">
        <v>444</v>
      </c>
      <c r="D9" s="17">
        <v>444</v>
      </c>
    </row>
    <row r="11" spans="1:4" ht="13.5">
      <c r="A11" t="s">
        <v>65</v>
      </c>
      <c r="D11" s="13" t="s">
        <v>27</v>
      </c>
    </row>
    <row r="12" spans="2:4" ht="13.5">
      <c r="B12" s="1"/>
      <c r="C12" s="18" t="s">
        <v>21</v>
      </c>
      <c r="D12" s="18" t="s">
        <v>20</v>
      </c>
    </row>
    <row r="13" spans="2:4" ht="13.5">
      <c r="B13" s="1" t="s">
        <v>22</v>
      </c>
      <c r="C13" s="12">
        <v>0.9</v>
      </c>
      <c r="D13" s="12">
        <v>0.5</v>
      </c>
    </row>
    <row r="14" spans="2:4" ht="13.5">
      <c r="B14" s="1" t="s">
        <v>23</v>
      </c>
      <c r="C14" s="12">
        <v>6.3</v>
      </c>
      <c r="D14" s="12">
        <v>5.2</v>
      </c>
    </row>
    <row r="15" spans="2:4" ht="13.5">
      <c r="B15" s="1" t="s">
        <v>15</v>
      </c>
      <c r="C15" s="12">
        <v>17.3</v>
      </c>
      <c r="D15" s="12">
        <v>17.3</v>
      </c>
    </row>
    <row r="16" spans="2:4" ht="13.5">
      <c r="B16" s="1" t="s">
        <v>24</v>
      </c>
      <c r="C16" s="12">
        <v>36.5</v>
      </c>
      <c r="D16" s="12">
        <v>34.5</v>
      </c>
    </row>
    <row r="17" spans="2:4" ht="14.25" thickBot="1">
      <c r="B17" s="2" t="s">
        <v>25</v>
      </c>
      <c r="C17" s="15">
        <v>39</v>
      </c>
      <c r="D17" s="15">
        <v>42.6</v>
      </c>
    </row>
    <row r="18" spans="2:4" ht="14.25" thickTop="1">
      <c r="B18" s="3" t="s">
        <v>26</v>
      </c>
      <c r="C18" s="17">
        <v>444</v>
      </c>
      <c r="D18" s="17">
        <v>444</v>
      </c>
    </row>
    <row r="19" spans="2:4" ht="13.5">
      <c r="B19" s="10"/>
      <c r="C19" s="14"/>
      <c r="D19" s="14"/>
    </row>
    <row r="20" spans="1:4" ht="13.5">
      <c r="A20" t="s">
        <v>66</v>
      </c>
      <c r="D20" s="13" t="s">
        <v>27</v>
      </c>
    </row>
    <row r="21" spans="2:4" ht="13.5">
      <c r="B21" s="1"/>
      <c r="C21" s="18" t="s">
        <v>21</v>
      </c>
      <c r="D21" s="18" t="s">
        <v>20</v>
      </c>
    </row>
    <row r="22" spans="2:4" ht="13.5">
      <c r="B22" s="1" t="s">
        <v>22</v>
      </c>
      <c r="C22" s="12">
        <v>1.1</v>
      </c>
      <c r="D22" s="12">
        <v>0.2</v>
      </c>
    </row>
    <row r="23" spans="2:4" ht="13.5">
      <c r="B23" s="1" t="s">
        <v>23</v>
      </c>
      <c r="C23" s="12">
        <v>5</v>
      </c>
      <c r="D23" s="12">
        <v>5.6</v>
      </c>
    </row>
    <row r="24" spans="2:4" ht="13.5">
      <c r="B24" s="1" t="s">
        <v>15</v>
      </c>
      <c r="C24" s="12">
        <v>14</v>
      </c>
      <c r="D24" s="12">
        <v>13.3</v>
      </c>
    </row>
    <row r="25" spans="2:4" ht="13.5">
      <c r="B25" s="1" t="s">
        <v>24</v>
      </c>
      <c r="C25" s="12">
        <v>26.8</v>
      </c>
      <c r="D25" s="12">
        <v>32.1</v>
      </c>
    </row>
    <row r="26" spans="2:4" ht="14.25" thickBot="1">
      <c r="B26" s="2" t="s">
        <v>25</v>
      </c>
      <c r="C26" s="15">
        <v>53.2</v>
      </c>
      <c r="D26" s="15">
        <v>48.8</v>
      </c>
    </row>
    <row r="27" spans="2:4" ht="14.25" thickTop="1">
      <c r="B27" s="3" t="s">
        <v>26</v>
      </c>
      <c r="C27" s="17">
        <v>444</v>
      </c>
      <c r="D27" s="17">
        <v>443</v>
      </c>
    </row>
    <row r="29" spans="1:4" ht="13.5">
      <c r="A29" t="s">
        <v>67</v>
      </c>
      <c r="D29" s="13" t="s">
        <v>27</v>
      </c>
    </row>
    <row r="30" spans="2:4" ht="13.5">
      <c r="B30" s="1"/>
      <c r="C30" s="18" t="s">
        <v>21</v>
      </c>
      <c r="D30" s="18" t="s">
        <v>20</v>
      </c>
    </row>
    <row r="31" spans="2:4" ht="13.5">
      <c r="B31" s="1" t="s">
        <v>22</v>
      </c>
      <c r="C31" s="12">
        <v>0.5</v>
      </c>
      <c r="D31" s="12">
        <v>0.7</v>
      </c>
    </row>
    <row r="32" spans="2:4" ht="13.5">
      <c r="B32" s="1" t="s">
        <v>23</v>
      </c>
      <c r="C32" s="12">
        <v>4.1</v>
      </c>
      <c r="D32" s="12">
        <v>3.2</v>
      </c>
    </row>
    <row r="33" spans="2:4" ht="13.5">
      <c r="B33" s="1" t="s">
        <v>15</v>
      </c>
      <c r="C33" s="12">
        <v>9.3</v>
      </c>
      <c r="D33" s="12">
        <v>10.9</v>
      </c>
    </row>
    <row r="34" spans="2:4" ht="13.5">
      <c r="B34" s="1" t="s">
        <v>24</v>
      </c>
      <c r="C34" s="12">
        <v>16</v>
      </c>
      <c r="D34" s="12">
        <v>19.5</v>
      </c>
    </row>
    <row r="35" spans="2:4" ht="14.25" thickBot="1">
      <c r="B35" s="2" t="s">
        <v>25</v>
      </c>
      <c r="C35" s="15">
        <v>70.2</v>
      </c>
      <c r="D35" s="15">
        <v>65.8</v>
      </c>
    </row>
    <row r="36" spans="2:4" ht="14.25" thickTop="1">
      <c r="B36" s="3" t="s">
        <v>26</v>
      </c>
      <c r="C36" s="17">
        <v>443</v>
      </c>
      <c r="D36" s="17">
        <v>442</v>
      </c>
    </row>
    <row r="38" spans="1:4" ht="13.5">
      <c r="A38" t="s">
        <v>68</v>
      </c>
      <c r="D38" s="13" t="s">
        <v>27</v>
      </c>
    </row>
    <row r="39" spans="2:4" ht="13.5">
      <c r="B39" s="1"/>
      <c r="C39" s="18" t="s">
        <v>21</v>
      </c>
      <c r="D39" s="18" t="s">
        <v>20</v>
      </c>
    </row>
    <row r="40" spans="2:4" ht="13.5">
      <c r="B40" s="1" t="s">
        <v>22</v>
      </c>
      <c r="C40" s="12">
        <v>0.9</v>
      </c>
      <c r="D40" s="12">
        <v>0.2</v>
      </c>
    </row>
    <row r="41" spans="2:4" ht="13.5">
      <c r="B41" s="1" t="s">
        <v>23</v>
      </c>
      <c r="C41" s="12">
        <v>7.2</v>
      </c>
      <c r="D41" s="12">
        <v>9.7</v>
      </c>
    </row>
    <row r="42" spans="2:4" ht="13.5">
      <c r="B42" s="1" t="s">
        <v>15</v>
      </c>
      <c r="C42" s="12">
        <v>21.9</v>
      </c>
      <c r="D42" s="12">
        <v>19.6</v>
      </c>
    </row>
    <row r="43" spans="2:4" ht="13.5">
      <c r="B43" s="1" t="s">
        <v>24</v>
      </c>
      <c r="C43" s="12">
        <v>33.4</v>
      </c>
      <c r="D43" s="12">
        <v>32.4</v>
      </c>
    </row>
    <row r="44" spans="2:4" ht="14.25" thickBot="1">
      <c r="B44" s="2" t="s">
        <v>25</v>
      </c>
      <c r="C44" s="15">
        <v>36.6</v>
      </c>
      <c r="D44" s="15">
        <v>38.1</v>
      </c>
    </row>
    <row r="45" spans="2:4" ht="14.25" thickTop="1">
      <c r="B45" s="3" t="s">
        <v>26</v>
      </c>
      <c r="C45" s="17">
        <v>443</v>
      </c>
      <c r="D45" s="17">
        <v>444</v>
      </c>
    </row>
    <row r="47" spans="1:4" ht="13.5">
      <c r="A47" t="s">
        <v>69</v>
      </c>
      <c r="D47" s="13" t="s">
        <v>27</v>
      </c>
    </row>
    <row r="48" spans="2:4" ht="13.5">
      <c r="B48" s="1"/>
      <c r="C48" s="18" t="s">
        <v>21</v>
      </c>
      <c r="D48" s="18" t="s">
        <v>20</v>
      </c>
    </row>
    <row r="49" spans="2:4" ht="13.5">
      <c r="B49" s="1" t="s">
        <v>22</v>
      </c>
      <c r="C49" s="12">
        <v>0.9</v>
      </c>
      <c r="D49" s="12">
        <v>0.5</v>
      </c>
    </row>
    <row r="50" spans="2:4" ht="13.5">
      <c r="B50" s="1" t="s">
        <v>23</v>
      </c>
      <c r="C50" s="12">
        <v>7.7</v>
      </c>
      <c r="D50" s="12">
        <v>7.9</v>
      </c>
    </row>
    <row r="51" spans="2:4" ht="13.5">
      <c r="B51" s="1" t="s">
        <v>15</v>
      </c>
      <c r="C51" s="12">
        <v>29.1</v>
      </c>
      <c r="D51" s="12">
        <v>26.4</v>
      </c>
    </row>
    <row r="52" spans="2:4" ht="13.5">
      <c r="B52" s="1" t="s">
        <v>24</v>
      </c>
      <c r="C52" s="12">
        <v>19.4</v>
      </c>
      <c r="D52" s="12">
        <v>21.8</v>
      </c>
    </row>
    <row r="53" spans="2:4" ht="14.25" thickBot="1">
      <c r="B53" s="2" t="s">
        <v>25</v>
      </c>
      <c r="C53" s="15">
        <v>42.9</v>
      </c>
      <c r="D53" s="15">
        <v>43.5</v>
      </c>
    </row>
    <row r="54" spans="2:4" ht="14.25" thickTop="1">
      <c r="B54" s="3" t="s">
        <v>26</v>
      </c>
      <c r="C54" s="17">
        <v>443</v>
      </c>
      <c r="D54" s="17">
        <v>444</v>
      </c>
    </row>
    <row r="56" spans="1:4" ht="13.5">
      <c r="A56" t="s">
        <v>70</v>
      </c>
      <c r="D56" s="13" t="s">
        <v>27</v>
      </c>
    </row>
    <row r="57" spans="2:4" ht="13.5">
      <c r="B57" s="1"/>
      <c r="C57" s="18" t="s">
        <v>21</v>
      </c>
      <c r="D57" s="18" t="s">
        <v>20</v>
      </c>
    </row>
    <row r="58" spans="2:4" ht="13.5">
      <c r="B58" s="1" t="s">
        <v>22</v>
      </c>
      <c r="C58" s="12">
        <v>0.7</v>
      </c>
      <c r="D58" s="12">
        <v>0.5</v>
      </c>
    </row>
    <row r="59" spans="2:4" ht="13.5">
      <c r="B59" s="1" t="s">
        <v>23</v>
      </c>
      <c r="C59" s="12">
        <v>5.2</v>
      </c>
      <c r="D59" s="12">
        <v>4.7</v>
      </c>
    </row>
    <row r="60" spans="2:4" ht="13.5">
      <c r="B60" s="1" t="s">
        <v>15</v>
      </c>
      <c r="C60" s="12">
        <v>50.6</v>
      </c>
      <c r="D60" s="12">
        <v>45.3</v>
      </c>
    </row>
    <row r="61" spans="2:4" ht="13.5">
      <c r="B61" s="1" t="s">
        <v>24</v>
      </c>
      <c r="C61" s="12">
        <v>23.9</v>
      </c>
      <c r="D61" s="12">
        <v>23.6</v>
      </c>
    </row>
    <row r="62" spans="2:4" ht="14.25" thickBot="1">
      <c r="B62" s="2" t="s">
        <v>25</v>
      </c>
      <c r="C62" s="15">
        <v>19.6</v>
      </c>
      <c r="D62" s="15">
        <v>25.9</v>
      </c>
    </row>
    <row r="63" spans="2:4" ht="14.25" thickTop="1">
      <c r="B63" s="3" t="s">
        <v>26</v>
      </c>
      <c r="C63" s="17">
        <v>443</v>
      </c>
      <c r="D63" s="17">
        <v>444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="90" zoomScaleNormal="90" zoomScalePageLayoutView="0" workbookViewId="0" topLeftCell="A1">
      <selection activeCell="E5" sqref="E5"/>
    </sheetView>
  </sheetViews>
  <sheetFormatPr defaultColWidth="9.00390625" defaultRowHeight="13.5"/>
  <cols>
    <col min="2" max="2" width="21.875" style="0" customWidth="1"/>
    <col min="3" max="3" width="9.00390625" style="11" customWidth="1"/>
  </cols>
  <sheetData>
    <row r="1" ht="13.5">
      <c r="A1" t="s">
        <v>71</v>
      </c>
    </row>
    <row r="2" spans="1:3" ht="13.5">
      <c r="A2" t="s">
        <v>72</v>
      </c>
      <c r="C2" s="13" t="s">
        <v>27</v>
      </c>
    </row>
    <row r="3" spans="2:3" ht="13.5">
      <c r="B3" s="1" t="s">
        <v>17</v>
      </c>
      <c r="C3" s="12">
        <v>5.63063063063063</v>
      </c>
    </row>
    <row r="4" spans="2:3" ht="13.5">
      <c r="B4" s="1" t="s">
        <v>18</v>
      </c>
      <c r="C4" s="12">
        <v>28.37837837837838</v>
      </c>
    </row>
    <row r="5" spans="2:3" ht="14.25" thickBot="1">
      <c r="B5" s="2" t="s">
        <v>19</v>
      </c>
      <c r="C5" s="15">
        <v>65.990990990991</v>
      </c>
    </row>
    <row r="6" spans="2:3" ht="14.25" thickTop="1">
      <c r="B6" s="3" t="s">
        <v>26</v>
      </c>
      <c r="C6" s="17">
        <v>444</v>
      </c>
    </row>
    <row r="7" spans="2:3" ht="13.5">
      <c r="B7" s="6"/>
      <c r="C7" s="14"/>
    </row>
    <row r="8" spans="1:3" ht="13.5">
      <c r="A8" t="s">
        <v>73</v>
      </c>
      <c r="C8" s="13" t="s">
        <v>27</v>
      </c>
    </row>
    <row r="9" spans="2:3" ht="13.5">
      <c r="B9" s="1" t="s">
        <v>17</v>
      </c>
      <c r="C9" s="12">
        <v>4.954954954954955</v>
      </c>
    </row>
    <row r="10" spans="2:3" ht="13.5">
      <c r="B10" s="1" t="s">
        <v>18</v>
      </c>
      <c r="C10" s="12">
        <v>25.225225225225223</v>
      </c>
    </row>
    <row r="11" spans="2:3" ht="14.25" thickBot="1">
      <c r="B11" s="2" t="s">
        <v>19</v>
      </c>
      <c r="C11" s="15">
        <v>69.81981981981981</v>
      </c>
    </row>
    <row r="12" spans="2:3" ht="14.25" thickTop="1">
      <c r="B12" s="3" t="s">
        <v>26</v>
      </c>
      <c r="C12" s="17">
        <v>444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5"/>
  <sheetViews>
    <sheetView zoomScale="90" zoomScaleNormal="90" zoomScalePageLayoutView="0" workbookViewId="0" topLeftCell="A1">
      <selection activeCell="O8" sqref="O8"/>
    </sheetView>
  </sheetViews>
  <sheetFormatPr defaultColWidth="9.00390625" defaultRowHeight="13.5"/>
  <cols>
    <col min="1" max="2" width="5.625" style="0" customWidth="1"/>
    <col min="3" max="3" width="9.375" style="0" bestFit="1" customWidth="1"/>
  </cols>
  <sheetData>
    <row r="1" ht="13.5">
      <c r="A1" s="19" t="s">
        <v>82</v>
      </c>
    </row>
    <row r="2" spans="1:12" ht="13.5">
      <c r="A2" s="64" t="s">
        <v>83</v>
      </c>
      <c r="B2" s="65"/>
      <c r="C2" s="20" t="s">
        <v>82</v>
      </c>
      <c r="D2" s="21"/>
      <c r="E2" s="21"/>
      <c r="F2" s="21"/>
      <c r="G2" s="21"/>
      <c r="H2" s="21"/>
      <c r="I2" s="21"/>
      <c r="J2" s="21"/>
      <c r="K2" s="21"/>
      <c r="L2" s="22"/>
    </row>
    <row r="3" spans="1:12" ht="13.5">
      <c r="A3" s="66"/>
      <c r="B3" s="67"/>
      <c r="C3" s="23"/>
      <c r="D3" s="20" t="s">
        <v>84</v>
      </c>
      <c r="E3" s="21"/>
      <c r="F3" s="21"/>
      <c r="G3" s="21"/>
      <c r="H3" s="20" t="s">
        <v>85</v>
      </c>
      <c r="I3" s="21"/>
      <c r="J3" s="21"/>
      <c r="K3" s="21"/>
      <c r="L3" s="22"/>
    </row>
    <row r="4" spans="1:12" ht="13.5">
      <c r="A4" s="68"/>
      <c r="B4" s="69"/>
      <c r="C4" s="24"/>
      <c r="D4" s="24"/>
      <c r="E4" s="25" t="s">
        <v>86</v>
      </c>
      <c r="F4" s="1" t="s">
        <v>87</v>
      </c>
      <c r="G4" s="26" t="s">
        <v>88</v>
      </c>
      <c r="H4" s="24"/>
      <c r="I4" s="25" t="s">
        <v>89</v>
      </c>
      <c r="J4" s="1" t="s">
        <v>90</v>
      </c>
      <c r="K4" s="26" t="s">
        <v>91</v>
      </c>
      <c r="L4" s="27" t="s">
        <v>92</v>
      </c>
    </row>
    <row r="5" spans="1:12" ht="13.5">
      <c r="A5" s="28" t="s">
        <v>93</v>
      </c>
      <c r="B5" s="29" t="s">
        <v>94</v>
      </c>
      <c r="C5" s="30">
        <v>-63.3</v>
      </c>
      <c r="D5" s="30">
        <v>-23.7</v>
      </c>
      <c r="E5" s="30">
        <v>-6.1</v>
      </c>
      <c r="F5" s="31">
        <v>-3.6</v>
      </c>
      <c r="G5" s="32">
        <v>-14</v>
      </c>
      <c r="H5" s="30">
        <v>-39.6</v>
      </c>
      <c r="I5" s="30">
        <v>-8</v>
      </c>
      <c r="J5" s="31">
        <v>-9.7</v>
      </c>
      <c r="K5" s="32">
        <v>-8.6</v>
      </c>
      <c r="L5" s="31">
        <v>-13.3</v>
      </c>
    </row>
    <row r="6" spans="1:12" ht="13.5">
      <c r="A6" s="33"/>
      <c r="B6" s="34" t="s">
        <v>46</v>
      </c>
      <c r="C6" s="30">
        <v>-64</v>
      </c>
      <c r="D6" s="30">
        <v>-23</v>
      </c>
      <c r="E6" s="30">
        <v>-7.6</v>
      </c>
      <c r="F6" s="31">
        <v>-5</v>
      </c>
      <c r="G6" s="32">
        <v>-10.5</v>
      </c>
      <c r="H6" s="30">
        <v>-40.8</v>
      </c>
      <c r="I6" s="30">
        <v>-8</v>
      </c>
      <c r="J6" s="31">
        <v>-10.1</v>
      </c>
      <c r="K6" s="32">
        <v>-9.4</v>
      </c>
      <c r="L6" s="31">
        <v>-13.4</v>
      </c>
    </row>
    <row r="7" spans="1:12" ht="13.5">
      <c r="A7" s="33" t="s">
        <v>95</v>
      </c>
      <c r="B7" s="34" t="s">
        <v>96</v>
      </c>
      <c r="C7" s="30">
        <v>-54.5</v>
      </c>
      <c r="D7" s="30">
        <v>-17.3</v>
      </c>
      <c r="E7" s="30">
        <v>-4.7</v>
      </c>
      <c r="F7" s="31">
        <v>-4</v>
      </c>
      <c r="G7" s="32">
        <v>-8.6</v>
      </c>
      <c r="H7" s="30">
        <v>-37.2</v>
      </c>
      <c r="I7" s="30">
        <v>-6.8</v>
      </c>
      <c r="J7" s="31">
        <v>-9</v>
      </c>
      <c r="K7" s="32">
        <v>-8.5</v>
      </c>
      <c r="L7" s="31">
        <v>-12.9</v>
      </c>
    </row>
    <row r="8" spans="1:12" ht="13.5">
      <c r="A8" s="33"/>
      <c r="B8" s="34" t="s">
        <v>97</v>
      </c>
      <c r="C8" s="30">
        <v>-65</v>
      </c>
      <c r="D8" s="30">
        <v>-26</v>
      </c>
      <c r="E8" s="30">
        <v>-5.6</v>
      </c>
      <c r="F8" s="31">
        <v>-3.9</v>
      </c>
      <c r="G8" s="32">
        <v>-16.4</v>
      </c>
      <c r="H8" s="30">
        <v>-39.2</v>
      </c>
      <c r="I8" s="30">
        <v>-6.8</v>
      </c>
      <c r="J8" s="31">
        <v>-9.9</v>
      </c>
      <c r="K8" s="32">
        <v>-9.6</v>
      </c>
      <c r="L8" s="31">
        <v>-12.8</v>
      </c>
    </row>
    <row r="9" spans="1:12" ht="13.5">
      <c r="A9" s="33"/>
      <c r="B9" s="34" t="s">
        <v>94</v>
      </c>
      <c r="C9" s="30">
        <v>-77.00999999999999</v>
      </c>
      <c r="D9" s="30">
        <v>-34.5</v>
      </c>
      <c r="E9" s="30">
        <v>-8.8</v>
      </c>
      <c r="F9" s="31">
        <v>-9.1</v>
      </c>
      <c r="G9" s="32">
        <v>-16.6</v>
      </c>
      <c r="H9" s="30">
        <v>-42.51</v>
      </c>
      <c r="I9" s="30">
        <v>-8.67</v>
      </c>
      <c r="J9" s="31">
        <v>-9.34</v>
      </c>
      <c r="K9" s="32">
        <v>-10.56</v>
      </c>
      <c r="L9" s="31">
        <v>-13.94</v>
      </c>
    </row>
    <row r="10" spans="1:12" ht="13.5">
      <c r="A10" s="33"/>
      <c r="B10" s="34" t="s">
        <v>46</v>
      </c>
      <c r="C10" s="30">
        <v>-104.7</v>
      </c>
      <c r="D10" s="30">
        <v>-55.5</v>
      </c>
      <c r="E10" s="30">
        <v>-15.2</v>
      </c>
      <c r="F10" s="31">
        <v>-12.1</v>
      </c>
      <c r="G10" s="32">
        <v>-28.2</v>
      </c>
      <c r="H10" s="30">
        <v>-49.2</v>
      </c>
      <c r="I10" s="30">
        <v>-10.3</v>
      </c>
      <c r="J10" s="31">
        <v>-11.4</v>
      </c>
      <c r="K10" s="32">
        <v>-11.7</v>
      </c>
      <c r="L10" s="31">
        <v>-15.8</v>
      </c>
    </row>
    <row r="11" spans="1:12" ht="13.5">
      <c r="A11" s="33" t="s">
        <v>98</v>
      </c>
      <c r="B11" s="34" t="s">
        <v>96</v>
      </c>
      <c r="C11" s="30">
        <v>-107.3</v>
      </c>
      <c r="D11" s="30">
        <v>-57.9</v>
      </c>
      <c r="E11" s="30">
        <v>-16.2</v>
      </c>
      <c r="F11" s="31">
        <v>-13.3</v>
      </c>
      <c r="G11" s="32">
        <v>-28.4</v>
      </c>
      <c r="H11" s="30">
        <v>-49.4</v>
      </c>
      <c r="I11" s="30">
        <v>-9.9</v>
      </c>
      <c r="J11" s="31">
        <v>-11.3</v>
      </c>
      <c r="K11" s="32">
        <v>-12.3</v>
      </c>
      <c r="L11" s="31">
        <v>-15.9</v>
      </c>
    </row>
    <row r="12" spans="1:12" ht="13.5">
      <c r="A12" s="33"/>
      <c r="B12" s="34" t="s">
        <v>97</v>
      </c>
      <c r="C12" s="30">
        <v>-125.3</v>
      </c>
      <c r="D12" s="30">
        <v>-69.5</v>
      </c>
      <c r="E12" s="30">
        <v>-20.8</v>
      </c>
      <c r="F12" s="31">
        <v>-16.7</v>
      </c>
      <c r="G12" s="32">
        <v>-32</v>
      </c>
      <c r="H12" s="30">
        <v>-55.8</v>
      </c>
      <c r="I12" s="30">
        <v>-10.6</v>
      </c>
      <c r="J12" s="31">
        <v>-13.3</v>
      </c>
      <c r="K12" s="32">
        <v>-13.7</v>
      </c>
      <c r="L12" s="31">
        <v>-18.2</v>
      </c>
    </row>
    <row r="13" spans="1:12" ht="13.5">
      <c r="A13" s="33"/>
      <c r="B13" s="34" t="s">
        <v>94</v>
      </c>
      <c r="C13" s="30">
        <v>-128</v>
      </c>
      <c r="D13" s="30">
        <v>-73.1</v>
      </c>
      <c r="E13" s="30">
        <v>-22.1</v>
      </c>
      <c r="F13" s="31">
        <v>-19.4</v>
      </c>
      <c r="G13" s="32">
        <v>-31.6</v>
      </c>
      <c r="H13" s="30">
        <v>-54.9</v>
      </c>
      <c r="I13" s="30">
        <v>-10.1</v>
      </c>
      <c r="J13" s="31">
        <v>-13.2</v>
      </c>
      <c r="K13" s="32">
        <v>-14.1</v>
      </c>
      <c r="L13" s="31">
        <v>-17.5</v>
      </c>
    </row>
    <row r="14" spans="1:12" ht="13.5">
      <c r="A14" s="33"/>
      <c r="B14" s="34" t="s">
        <v>46</v>
      </c>
      <c r="C14" s="30">
        <v>-139.2</v>
      </c>
      <c r="D14" s="30">
        <v>-77.3</v>
      </c>
      <c r="E14" s="30">
        <v>-26</v>
      </c>
      <c r="F14" s="31">
        <v>-27.1</v>
      </c>
      <c r="G14" s="32">
        <v>-24.2</v>
      </c>
      <c r="H14" s="30">
        <v>-61.900000000000006</v>
      </c>
      <c r="I14" s="30">
        <v>-11.9</v>
      </c>
      <c r="J14" s="31">
        <v>-15.4</v>
      </c>
      <c r="K14" s="32">
        <v>-15.9</v>
      </c>
      <c r="L14" s="31">
        <v>-18.7</v>
      </c>
    </row>
    <row r="15" spans="1:12" ht="13.5">
      <c r="A15" s="35" t="s">
        <v>136</v>
      </c>
      <c r="B15" s="36" t="s">
        <v>81</v>
      </c>
      <c r="C15" s="37">
        <v>-138.3</v>
      </c>
      <c r="D15" s="37">
        <v>-72.4</v>
      </c>
      <c r="E15" s="37">
        <v>-24.8</v>
      </c>
      <c r="F15" s="38">
        <v>-26.1</v>
      </c>
      <c r="G15" s="39">
        <v>-21.5</v>
      </c>
      <c r="H15" s="37">
        <v>-65.9</v>
      </c>
      <c r="I15" s="37">
        <v>-14.9</v>
      </c>
      <c r="J15" s="38">
        <v>-16.6</v>
      </c>
      <c r="K15" s="39">
        <v>-17.3</v>
      </c>
      <c r="L15" s="38">
        <v>-17.1</v>
      </c>
    </row>
    <row r="16" spans="1:5" ht="13.5">
      <c r="A16" s="19" t="s">
        <v>99</v>
      </c>
      <c r="E16" s="40"/>
    </row>
    <row r="17" spans="1:12" ht="13.5">
      <c r="A17" s="64" t="s">
        <v>83</v>
      </c>
      <c r="B17" s="65"/>
      <c r="C17" s="20" t="s">
        <v>82</v>
      </c>
      <c r="D17" s="21"/>
      <c r="E17" s="21"/>
      <c r="F17" s="21"/>
      <c r="G17" s="21"/>
      <c r="H17" s="21"/>
      <c r="I17" s="21"/>
      <c r="J17" s="21"/>
      <c r="K17" s="21"/>
      <c r="L17" s="22"/>
    </row>
    <row r="18" spans="1:12" ht="13.5">
      <c r="A18" s="66"/>
      <c r="B18" s="67"/>
      <c r="C18" s="23"/>
      <c r="D18" s="20" t="s">
        <v>84</v>
      </c>
      <c r="E18" s="21"/>
      <c r="F18" s="21"/>
      <c r="G18" s="21"/>
      <c r="H18" s="20" t="s">
        <v>85</v>
      </c>
      <c r="I18" s="21"/>
      <c r="J18" s="21"/>
      <c r="K18" s="21"/>
      <c r="L18" s="22"/>
    </row>
    <row r="19" spans="1:12" ht="13.5">
      <c r="A19" s="68"/>
      <c r="B19" s="69"/>
      <c r="C19" s="24"/>
      <c r="D19" s="24"/>
      <c r="E19" s="25" t="s">
        <v>86</v>
      </c>
      <c r="F19" s="1" t="s">
        <v>87</v>
      </c>
      <c r="G19" s="26" t="s">
        <v>88</v>
      </c>
      <c r="H19" s="24"/>
      <c r="I19" s="25" t="s">
        <v>89</v>
      </c>
      <c r="J19" s="1" t="s">
        <v>90</v>
      </c>
      <c r="K19" s="26" t="s">
        <v>91</v>
      </c>
      <c r="L19" s="27" t="s">
        <v>92</v>
      </c>
    </row>
    <row r="20" spans="1:12" ht="13.5">
      <c r="A20" s="28" t="s">
        <v>93</v>
      </c>
      <c r="B20" s="29" t="s">
        <v>94</v>
      </c>
      <c r="C20" s="30"/>
      <c r="D20" s="30"/>
      <c r="E20" s="30"/>
      <c r="F20" s="31"/>
      <c r="G20" s="32"/>
      <c r="H20" s="30"/>
      <c r="I20" s="30"/>
      <c r="J20" s="31"/>
      <c r="K20" s="32"/>
      <c r="L20" s="31"/>
    </row>
    <row r="21" spans="1:12" ht="13.5">
      <c r="A21" s="33"/>
      <c r="B21" s="34" t="s">
        <v>46</v>
      </c>
      <c r="C21" s="30">
        <f>C6-C5</f>
        <v>-0.7000000000000028</v>
      </c>
      <c r="D21" s="30">
        <f aca="true" t="shared" si="0" ref="D21:L21">D6-D5</f>
        <v>0.6999999999999993</v>
      </c>
      <c r="E21" s="30">
        <f t="shared" si="0"/>
        <v>-1.5</v>
      </c>
      <c r="F21" s="31">
        <f t="shared" si="0"/>
        <v>-1.4</v>
      </c>
      <c r="G21" s="32">
        <f t="shared" si="0"/>
        <v>3.5</v>
      </c>
      <c r="H21" s="30">
        <f t="shared" si="0"/>
        <v>-1.1999999999999957</v>
      </c>
      <c r="I21" s="30">
        <f t="shared" si="0"/>
        <v>0</v>
      </c>
      <c r="J21" s="31">
        <f t="shared" si="0"/>
        <v>-0.40000000000000036</v>
      </c>
      <c r="K21" s="32">
        <f t="shared" si="0"/>
        <v>-0.8000000000000007</v>
      </c>
      <c r="L21" s="31">
        <f t="shared" si="0"/>
        <v>-0.09999999999999964</v>
      </c>
    </row>
    <row r="22" spans="1:12" ht="13.5">
      <c r="A22" s="33" t="s">
        <v>95</v>
      </c>
      <c r="B22" s="34" t="s">
        <v>96</v>
      </c>
      <c r="C22" s="30">
        <f aca="true" t="shared" si="1" ref="C22:L30">C7-C6</f>
        <v>9.5</v>
      </c>
      <c r="D22" s="30">
        <f t="shared" si="1"/>
        <v>5.699999999999999</v>
      </c>
      <c r="E22" s="30">
        <f t="shared" si="1"/>
        <v>2.8999999999999995</v>
      </c>
      <c r="F22" s="31">
        <f t="shared" si="1"/>
        <v>1</v>
      </c>
      <c r="G22" s="32">
        <f t="shared" si="1"/>
        <v>1.9000000000000004</v>
      </c>
      <c r="H22" s="30">
        <f t="shared" si="1"/>
        <v>3.5999999999999943</v>
      </c>
      <c r="I22" s="30">
        <f t="shared" si="1"/>
        <v>1.2000000000000002</v>
      </c>
      <c r="J22" s="31">
        <f t="shared" si="1"/>
        <v>1.0999999999999996</v>
      </c>
      <c r="K22" s="32">
        <f t="shared" si="1"/>
        <v>0.9000000000000004</v>
      </c>
      <c r="L22" s="31">
        <f t="shared" si="1"/>
        <v>0.5</v>
      </c>
    </row>
    <row r="23" spans="1:12" ht="13.5">
      <c r="A23" s="33"/>
      <c r="B23" s="34" t="s">
        <v>97</v>
      </c>
      <c r="C23" s="30">
        <f t="shared" si="1"/>
        <v>-10.5</v>
      </c>
      <c r="D23" s="30">
        <f t="shared" si="1"/>
        <v>-8.7</v>
      </c>
      <c r="E23" s="30">
        <f t="shared" si="1"/>
        <v>-0.8999999999999995</v>
      </c>
      <c r="F23" s="31">
        <f t="shared" si="1"/>
        <v>0.10000000000000009</v>
      </c>
      <c r="G23" s="32">
        <f t="shared" si="1"/>
        <v>-7.799999999999999</v>
      </c>
      <c r="H23" s="30">
        <f t="shared" si="1"/>
        <v>-2</v>
      </c>
      <c r="I23" s="30">
        <f t="shared" si="1"/>
        <v>0</v>
      </c>
      <c r="J23" s="31">
        <f t="shared" si="1"/>
        <v>-0.9000000000000004</v>
      </c>
      <c r="K23" s="32">
        <f t="shared" si="1"/>
        <v>-1.0999999999999996</v>
      </c>
      <c r="L23" s="31">
        <f t="shared" si="1"/>
        <v>0.09999999999999964</v>
      </c>
    </row>
    <row r="24" spans="1:12" ht="13.5">
      <c r="A24" s="33"/>
      <c r="B24" s="34" t="s">
        <v>94</v>
      </c>
      <c r="C24" s="30">
        <f t="shared" si="1"/>
        <v>-12.009999999999991</v>
      </c>
      <c r="D24" s="30">
        <f t="shared" si="1"/>
        <v>-8.5</v>
      </c>
      <c r="E24" s="30">
        <f t="shared" si="1"/>
        <v>-3.200000000000001</v>
      </c>
      <c r="F24" s="31">
        <f t="shared" si="1"/>
        <v>-5.199999999999999</v>
      </c>
      <c r="G24" s="32">
        <f t="shared" si="1"/>
        <v>-0.20000000000000284</v>
      </c>
      <c r="H24" s="30">
        <f t="shared" si="1"/>
        <v>-3.309999999999995</v>
      </c>
      <c r="I24" s="30">
        <f t="shared" si="1"/>
        <v>-1.87</v>
      </c>
      <c r="J24" s="31">
        <f t="shared" si="1"/>
        <v>0.5600000000000005</v>
      </c>
      <c r="K24" s="32">
        <f t="shared" si="1"/>
        <v>-0.9600000000000009</v>
      </c>
      <c r="L24" s="31">
        <f t="shared" si="1"/>
        <v>-1.1399999999999988</v>
      </c>
    </row>
    <row r="25" spans="1:12" ht="13.5">
      <c r="A25" s="33"/>
      <c r="B25" s="34" t="s">
        <v>46</v>
      </c>
      <c r="C25" s="30">
        <f t="shared" si="1"/>
        <v>-27.690000000000012</v>
      </c>
      <c r="D25" s="30">
        <f t="shared" si="1"/>
        <v>-21</v>
      </c>
      <c r="E25" s="30">
        <f t="shared" si="1"/>
        <v>-6.399999999999999</v>
      </c>
      <c r="F25" s="31">
        <f t="shared" si="1"/>
        <v>-3</v>
      </c>
      <c r="G25" s="32">
        <f t="shared" si="1"/>
        <v>-11.599999999999998</v>
      </c>
      <c r="H25" s="30">
        <f t="shared" si="1"/>
        <v>-6.690000000000005</v>
      </c>
      <c r="I25" s="30">
        <f t="shared" si="1"/>
        <v>-1.6300000000000008</v>
      </c>
      <c r="J25" s="31">
        <f t="shared" si="1"/>
        <v>-2.0600000000000005</v>
      </c>
      <c r="K25" s="32">
        <f t="shared" si="1"/>
        <v>-1.1399999999999988</v>
      </c>
      <c r="L25" s="31">
        <f t="shared" si="1"/>
        <v>-1.8600000000000012</v>
      </c>
    </row>
    <row r="26" spans="1:12" ht="13.5">
      <c r="A26" s="33" t="s">
        <v>98</v>
      </c>
      <c r="B26" s="34" t="s">
        <v>96</v>
      </c>
      <c r="C26" s="30">
        <f t="shared" si="1"/>
        <v>-2.5999999999999943</v>
      </c>
      <c r="D26" s="30">
        <f t="shared" si="1"/>
        <v>-2.3999999999999986</v>
      </c>
      <c r="E26" s="30">
        <f t="shared" si="1"/>
        <v>-1</v>
      </c>
      <c r="F26" s="31">
        <f t="shared" si="1"/>
        <v>-1.200000000000001</v>
      </c>
      <c r="G26" s="32">
        <f t="shared" si="1"/>
        <v>-0.1999999999999993</v>
      </c>
      <c r="H26" s="30">
        <f t="shared" si="1"/>
        <v>-0.19999999999999574</v>
      </c>
      <c r="I26" s="30">
        <f t="shared" si="1"/>
        <v>0.40000000000000036</v>
      </c>
      <c r="J26" s="31">
        <f t="shared" si="1"/>
        <v>0.09999999999999964</v>
      </c>
      <c r="K26" s="32">
        <f t="shared" si="1"/>
        <v>-0.6000000000000014</v>
      </c>
      <c r="L26" s="31">
        <f t="shared" si="1"/>
        <v>-0.09999999999999964</v>
      </c>
    </row>
    <row r="27" spans="1:12" ht="13.5">
      <c r="A27" s="33"/>
      <c r="B27" s="34" t="s">
        <v>97</v>
      </c>
      <c r="C27" s="30">
        <f t="shared" si="1"/>
        <v>-18</v>
      </c>
      <c r="D27" s="30">
        <f t="shared" si="1"/>
        <v>-11.600000000000001</v>
      </c>
      <c r="E27" s="30">
        <f t="shared" si="1"/>
        <v>-4.600000000000001</v>
      </c>
      <c r="F27" s="31">
        <f t="shared" si="1"/>
        <v>-3.3999999999999986</v>
      </c>
      <c r="G27" s="32">
        <f t="shared" si="1"/>
        <v>-3.6000000000000014</v>
      </c>
      <c r="H27" s="30">
        <f t="shared" si="1"/>
        <v>-6.399999999999999</v>
      </c>
      <c r="I27" s="30">
        <f t="shared" si="1"/>
        <v>-0.6999999999999993</v>
      </c>
      <c r="J27" s="31">
        <f t="shared" si="1"/>
        <v>-2</v>
      </c>
      <c r="K27" s="32">
        <f t="shared" si="1"/>
        <v>-1.3999999999999986</v>
      </c>
      <c r="L27" s="31">
        <f t="shared" si="1"/>
        <v>-2.299999999999999</v>
      </c>
    </row>
    <row r="28" spans="1:12" ht="13.5">
      <c r="A28" s="33"/>
      <c r="B28" s="34" t="s">
        <v>94</v>
      </c>
      <c r="C28" s="30">
        <f>C13-C12</f>
        <v>-2.700000000000003</v>
      </c>
      <c r="D28" s="30">
        <f t="shared" si="1"/>
        <v>-3.5999999999999943</v>
      </c>
      <c r="E28" s="30">
        <f t="shared" si="1"/>
        <v>-1.3000000000000007</v>
      </c>
      <c r="F28" s="31">
        <f t="shared" si="1"/>
        <v>-2.6999999999999993</v>
      </c>
      <c r="G28" s="32">
        <f t="shared" si="1"/>
        <v>0.3999999999999986</v>
      </c>
      <c r="H28" s="30">
        <f t="shared" si="1"/>
        <v>0.8999999999999986</v>
      </c>
      <c r="I28" s="30">
        <f t="shared" si="1"/>
        <v>0.5</v>
      </c>
      <c r="J28" s="31">
        <f t="shared" si="1"/>
        <v>0.10000000000000142</v>
      </c>
      <c r="K28" s="32">
        <f t="shared" si="1"/>
        <v>-0.40000000000000036</v>
      </c>
      <c r="L28" s="31">
        <f t="shared" si="1"/>
        <v>0.6999999999999993</v>
      </c>
    </row>
    <row r="29" spans="1:12" ht="13.5">
      <c r="A29" s="33"/>
      <c r="B29" s="34" t="s">
        <v>46</v>
      </c>
      <c r="C29" s="30">
        <f>C14-C13</f>
        <v>-11.199999999999989</v>
      </c>
      <c r="D29" s="30">
        <f t="shared" si="1"/>
        <v>-4.200000000000003</v>
      </c>
      <c r="E29" s="30">
        <f t="shared" si="1"/>
        <v>-3.8999999999999986</v>
      </c>
      <c r="F29" s="31">
        <f t="shared" si="1"/>
        <v>-7.700000000000003</v>
      </c>
      <c r="G29" s="32">
        <f t="shared" si="1"/>
        <v>7.400000000000002</v>
      </c>
      <c r="H29" s="30">
        <f t="shared" si="1"/>
        <v>-7.000000000000007</v>
      </c>
      <c r="I29" s="30">
        <f t="shared" si="1"/>
        <v>-1.8000000000000007</v>
      </c>
      <c r="J29" s="31">
        <f t="shared" si="1"/>
        <v>-2.200000000000001</v>
      </c>
      <c r="K29" s="32">
        <f t="shared" si="1"/>
        <v>-1.8000000000000007</v>
      </c>
      <c r="L29" s="31">
        <f t="shared" si="1"/>
        <v>-1.1999999999999993</v>
      </c>
    </row>
    <row r="30" spans="1:12" ht="13.5">
      <c r="A30" s="35"/>
      <c r="B30" s="36" t="s">
        <v>81</v>
      </c>
      <c r="C30" s="37">
        <f>C15-C14</f>
        <v>0.8999999999999773</v>
      </c>
      <c r="D30" s="37">
        <f>D15-D14</f>
        <v>4.8999999999999915</v>
      </c>
      <c r="E30" s="37">
        <f t="shared" si="1"/>
        <v>1.1999999999999993</v>
      </c>
      <c r="F30" s="37">
        <f t="shared" si="1"/>
        <v>1</v>
      </c>
      <c r="G30" s="37">
        <f t="shared" si="1"/>
        <v>2.6999999999999993</v>
      </c>
      <c r="H30" s="37">
        <f t="shared" si="1"/>
        <v>-4</v>
      </c>
      <c r="I30" s="37">
        <f t="shared" si="1"/>
        <v>-3</v>
      </c>
      <c r="J30" s="37">
        <f t="shared" si="1"/>
        <v>-1.200000000000001</v>
      </c>
      <c r="K30" s="37">
        <f t="shared" si="1"/>
        <v>-1.4000000000000004</v>
      </c>
      <c r="L30" s="38">
        <f t="shared" si="1"/>
        <v>1.5999999999999979</v>
      </c>
    </row>
    <row r="31" ht="13.5">
      <c r="A31" s="19" t="s">
        <v>100</v>
      </c>
    </row>
    <row r="32" spans="1:12" ht="13.5">
      <c r="A32" s="64" t="s">
        <v>83</v>
      </c>
      <c r="B32" s="65"/>
      <c r="C32" s="20" t="s">
        <v>82</v>
      </c>
      <c r="D32" s="21"/>
      <c r="E32" s="21"/>
      <c r="F32" s="21"/>
      <c r="G32" s="21"/>
      <c r="H32" s="21"/>
      <c r="I32" s="21"/>
      <c r="J32" s="21"/>
      <c r="K32" s="21"/>
      <c r="L32" s="22"/>
    </row>
    <row r="33" spans="1:12" ht="13.5">
      <c r="A33" s="66"/>
      <c r="B33" s="67"/>
      <c r="C33" s="23"/>
      <c r="D33" s="20" t="s">
        <v>84</v>
      </c>
      <c r="E33" s="21"/>
      <c r="F33" s="21"/>
      <c r="G33" s="21"/>
      <c r="H33" s="20" t="s">
        <v>85</v>
      </c>
      <c r="I33" s="21"/>
      <c r="J33" s="21"/>
      <c r="K33" s="21"/>
      <c r="L33" s="22"/>
    </row>
    <row r="34" spans="1:12" ht="13.5">
      <c r="A34" s="68"/>
      <c r="B34" s="69"/>
      <c r="C34" s="24"/>
      <c r="D34" s="24"/>
      <c r="E34" s="25" t="s">
        <v>86</v>
      </c>
      <c r="F34" s="1" t="s">
        <v>87</v>
      </c>
      <c r="G34" s="26" t="s">
        <v>88</v>
      </c>
      <c r="H34" s="24"/>
      <c r="I34" s="25" t="s">
        <v>89</v>
      </c>
      <c r="J34" s="1" t="s">
        <v>90</v>
      </c>
      <c r="K34" s="26" t="s">
        <v>91</v>
      </c>
      <c r="L34" s="27" t="s">
        <v>92</v>
      </c>
    </row>
    <row r="35" spans="1:12" ht="13.5">
      <c r="A35" s="28" t="s">
        <v>93</v>
      </c>
      <c r="B35" s="29" t="s">
        <v>94</v>
      </c>
      <c r="C35" s="30"/>
      <c r="D35" s="30"/>
      <c r="E35" s="30"/>
      <c r="F35" s="31"/>
      <c r="G35" s="32"/>
      <c r="H35" s="30"/>
      <c r="I35" s="30"/>
      <c r="J35" s="31"/>
      <c r="K35" s="32"/>
      <c r="L35" s="31"/>
    </row>
    <row r="36" spans="1:12" ht="13.5">
      <c r="A36" s="33"/>
      <c r="B36" s="34" t="s">
        <v>46</v>
      </c>
      <c r="C36" s="30"/>
      <c r="D36" s="30"/>
      <c r="E36" s="30"/>
      <c r="F36" s="31"/>
      <c r="G36" s="32"/>
      <c r="H36" s="30"/>
      <c r="I36" s="30"/>
      <c r="J36" s="31"/>
      <c r="K36" s="32"/>
      <c r="L36" s="31"/>
    </row>
    <row r="37" spans="1:12" ht="13.5">
      <c r="A37" s="33" t="s">
        <v>95</v>
      </c>
      <c r="B37" s="34" t="s">
        <v>96</v>
      </c>
      <c r="C37" s="30"/>
      <c r="D37" s="30"/>
      <c r="E37" s="30"/>
      <c r="F37" s="31"/>
      <c r="G37" s="32"/>
      <c r="H37" s="30"/>
      <c r="I37" s="30"/>
      <c r="J37" s="31"/>
      <c r="K37" s="32"/>
      <c r="L37" s="31"/>
    </row>
    <row r="38" spans="1:12" ht="13.5">
      <c r="A38" s="33"/>
      <c r="B38" s="34" t="s">
        <v>97</v>
      </c>
      <c r="C38" s="30"/>
      <c r="D38" s="30"/>
      <c r="E38" s="30"/>
      <c r="F38" s="31"/>
      <c r="G38" s="32"/>
      <c r="H38" s="30"/>
      <c r="I38" s="30"/>
      <c r="J38" s="31"/>
      <c r="K38" s="32"/>
      <c r="L38" s="31"/>
    </row>
    <row r="39" spans="1:12" ht="13.5">
      <c r="A39" s="33"/>
      <c r="B39" s="34" t="s">
        <v>94</v>
      </c>
      <c r="C39" s="30">
        <f>C9-C5</f>
        <v>-13.709999999999994</v>
      </c>
      <c r="D39" s="30">
        <f aca="true" t="shared" si="2" ref="D39:L43">D9-D5</f>
        <v>-10.8</v>
      </c>
      <c r="E39" s="30">
        <f t="shared" si="2"/>
        <v>-2.700000000000001</v>
      </c>
      <c r="F39" s="31">
        <f t="shared" si="2"/>
        <v>-5.5</v>
      </c>
      <c r="G39" s="32">
        <f t="shared" si="2"/>
        <v>-2.6000000000000014</v>
      </c>
      <c r="H39" s="30">
        <f t="shared" si="2"/>
        <v>-2.9099999999999966</v>
      </c>
      <c r="I39" s="30">
        <f t="shared" si="2"/>
        <v>-0.6699999999999999</v>
      </c>
      <c r="J39" s="31">
        <f t="shared" si="2"/>
        <v>0.35999999999999943</v>
      </c>
      <c r="K39" s="32">
        <f t="shared" si="2"/>
        <v>-1.9600000000000009</v>
      </c>
      <c r="L39" s="31">
        <f t="shared" si="2"/>
        <v>-0.6399999999999988</v>
      </c>
    </row>
    <row r="40" spans="1:12" ht="13.5">
      <c r="A40" s="33"/>
      <c r="B40" s="34" t="s">
        <v>46</v>
      </c>
      <c r="C40" s="30">
        <f>C10-C6</f>
        <v>-40.7</v>
      </c>
      <c r="D40" s="30">
        <f t="shared" si="2"/>
        <v>-32.5</v>
      </c>
      <c r="E40" s="30">
        <f t="shared" si="2"/>
        <v>-7.6</v>
      </c>
      <c r="F40" s="31">
        <f t="shared" si="2"/>
        <v>-7.1</v>
      </c>
      <c r="G40" s="32">
        <f t="shared" si="2"/>
        <v>-17.7</v>
      </c>
      <c r="H40" s="30">
        <f t="shared" si="2"/>
        <v>-8.400000000000006</v>
      </c>
      <c r="I40" s="30">
        <f t="shared" si="2"/>
        <v>-2.3000000000000007</v>
      </c>
      <c r="J40" s="31">
        <f t="shared" si="2"/>
        <v>-1.3000000000000007</v>
      </c>
      <c r="K40" s="32">
        <f t="shared" si="2"/>
        <v>-2.299999999999999</v>
      </c>
      <c r="L40" s="31">
        <f t="shared" si="2"/>
        <v>-2.4000000000000004</v>
      </c>
    </row>
    <row r="41" spans="1:12" ht="13.5">
      <c r="A41" s="33" t="s">
        <v>98</v>
      </c>
      <c r="B41" s="34" t="s">
        <v>96</v>
      </c>
      <c r="C41" s="30">
        <f>C11-C7</f>
        <v>-52.8</v>
      </c>
      <c r="D41" s="30">
        <f t="shared" si="2"/>
        <v>-40.599999999999994</v>
      </c>
      <c r="E41" s="30">
        <f t="shared" si="2"/>
        <v>-11.5</v>
      </c>
      <c r="F41" s="31">
        <f t="shared" si="2"/>
        <v>-9.3</v>
      </c>
      <c r="G41" s="32">
        <f t="shared" si="2"/>
        <v>-19.799999999999997</v>
      </c>
      <c r="H41" s="30">
        <f t="shared" si="2"/>
        <v>-12.199999999999996</v>
      </c>
      <c r="I41" s="30">
        <f t="shared" si="2"/>
        <v>-3.1000000000000005</v>
      </c>
      <c r="J41" s="31">
        <f t="shared" si="2"/>
        <v>-2.3000000000000007</v>
      </c>
      <c r="K41" s="32">
        <f t="shared" si="2"/>
        <v>-3.8000000000000007</v>
      </c>
      <c r="L41" s="31">
        <f t="shared" si="2"/>
        <v>-3</v>
      </c>
    </row>
    <row r="42" spans="1:12" ht="13.5">
      <c r="A42" s="33"/>
      <c r="B42" s="34" t="s">
        <v>97</v>
      </c>
      <c r="C42" s="30">
        <f>C12-C8</f>
        <v>-60.3</v>
      </c>
      <c r="D42" s="30">
        <f t="shared" si="2"/>
        <v>-43.5</v>
      </c>
      <c r="E42" s="30">
        <f t="shared" si="2"/>
        <v>-15.200000000000001</v>
      </c>
      <c r="F42" s="31">
        <f t="shared" si="2"/>
        <v>-12.799999999999999</v>
      </c>
      <c r="G42" s="32">
        <f t="shared" si="2"/>
        <v>-15.600000000000001</v>
      </c>
      <c r="H42" s="30">
        <f t="shared" si="2"/>
        <v>-16.599999999999994</v>
      </c>
      <c r="I42" s="30">
        <f t="shared" si="2"/>
        <v>-3.8</v>
      </c>
      <c r="J42" s="31">
        <f t="shared" si="2"/>
        <v>-3.4000000000000004</v>
      </c>
      <c r="K42" s="32">
        <f t="shared" si="2"/>
        <v>-4.1</v>
      </c>
      <c r="L42" s="31">
        <f t="shared" si="2"/>
        <v>-5.399999999999999</v>
      </c>
    </row>
    <row r="43" spans="1:12" ht="13.5">
      <c r="A43" s="33"/>
      <c r="B43" s="34" t="s">
        <v>94</v>
      </c>
      <c r="C43" s="30">
        <f>C13-C9</f>
        <v>-50.99000000000001</v>
      </c>
      <c r="D43" s="30">
        <f t="shared" si="2"/>
        <v>-38.599999999999994</v>
      </c>
      <c r="E43" s="30">
        <f t="shared" si="2"/>
        <v>-13.3</v>
      </c>
      <c r="F43" s="31">
        <f t="shared" si="2"/>
        <v>-10.299999999999999</v>
      </c>
      <c r="G43" s="32">
        <f t="shared" si="2"/>
        <v>-15</v>
      </c>
      <c r="H43" s="30">
        <f t="shared" si="2"/>
        <v>-12.39</v>
      </c>
      <c r="I43" s="30">
        <f t="shared" si="2"/>
        <v>-1.4299999999999997</v>
      </c>
      <c r="J43" s="31">
        <f t="shared" si="2"/>
        <v>-3.8599999999999994</v>
      </c>
      <c r="K43" s="32">
        <f t="shared" si="2"/>
        <v>-3.539999999999999</v>
      </c>
      <c r="L43" s="31">
        <f t="shared" si="2"/>
        <v>-3.5600000000000005</v>
      </c>
    </row>
    <row r="44" spans="1:12" ht="13.5">
      <c r="A44" s="33"/>
      <c r="B44" s="34" t="s">
        <v>46</v>
      </c>
      <c r="C44" s="30">
        <f aca="true" t="shared" si="3" ref="C44:L45">C14-C10</f>
        <v>-34.499999999999986</v>
      </c>
      <c r="D44" s="30">
        <f t="shared" si="3"/>
        <v>-21.799999999999997</v>
      </c>
      <c r="E44" s="30">
        <f t="shared" si="3"/>
        <v>-10.8</v>
      </c>
      <c r="F44" s="31">
        <f t="shared" si="3"/>
        <v>-15.000000000000002</v>
      </c>
      <c r="G44" s="32">
        <f t="shared" si="3"/>
        <v>4</v>
      </c>
      <c r="H44" s="30">
        <f t="shared" si="3"/>
        <v>-12.700000000000003</v>
      </c>
      <c r="I44" s="30">
        <f t="shared" si="3"/>
        <v>-1.5999999999999996</v>
      </c>
      <c r="J44" s="31">
        <f t="shared" si="3"/>
        <v>-4</v>
      </c>
      <c r="K44" s="32">
        <f t="shared" si="3"/>
        <v>-4.200000000000001</v>
      </c>
      <c r="L44" s="31">
        <f t="shared" si="3"/>
        <v>-2.8999999999999986</v>
      </c>
    </row>
    <row r="45" spans="1:12" ht="13.5">
      <c r="A45" s="35"/>
      <c r="B45" s="36" t="s">
        <v>81</v>
      </c>
      <c r="C45" s="37">
        <f t="shared" si="3"/>
        <v>-31.000000000000014</v>
      </c>
      <c r="D45" s="37">
        <f t="shared" si="3"/>
        <v>-14.500000000000007</v>
      </c>
      <c r="E45" s="37">
        <f t="shared" si="3"/>
        <v>-8.600000000000001</v>
      </c>
      <c r="F45" s="38">
        <f t="shared" si="3"/>
        <v>-12.8</v>
      </c>
      <c r="G45" s="39">
        <f t="shared" si="3"/>
        <v>6.899999999999999</v>
      </c>
      <c r="H45" s="37">
        <f t="shared" si="3"/>
        <v>-16.500000000000007</v>
      </c>
      <c r="I45" s="37">
        <f t="shared" si="3"/>
        <v>-5</v>
      </c>
      <c r="J45" s="38">
        <f t="shared" si="3"/>
        <v>-5.300000000000001</v>
      </c>
      <c r="K45" s="39">
        <f t="shared" si="3"/>
        <v>-5</v>
      </c>
      <c r="L45" s="38">
        <f t="shared" si="3"/>
        <v>-1.200000000000001</v>
      </c>
    </row>
    <row r="46" ht="13.5">
      <c r="A46" s="19" t="s">
        <v>101</v>
      </c>
    </row>
    <row r="47" spans="1:12" ht="13.5">
      <c r="A47" s="64" t="s">
        <v>83</v>
      </c>
      <c r="B47" s="65"/>
      <c r="C47" s="20" t="s">
        <v>102</v>
      </c>
      <c r="D47" s="21"/>
      <c r="E47" s="21"/>
      <c r="F47" s="21"/>
      <c r="G47" s="21"/>
      <c r="H47" s="21"/>
      <c r="I47" s="21"/>
      <c r="J47" s="21"/>
      <c r="K47" s="21"/>
      <c r="L47" s="22"/>
    </row>
    <row r="48" spans="1:12" ht="13.5">
      <c r="A48" s="66"/>
      <c r="B48" s="67"/>
      <c r="C48" s="23"/>
      <c r="D48" s="20" t="s">
        <v>84</v>
      </c>
      <c r="E48" s="21"/>
      <c r="F48" s="21"/>
      <c r="G48" s="21"/>
      <c r="H48" s="20" t="s">
        <v>85</v>
      </c>
      <c r="I48" s="21"/>
      <c r="J48" s="21"/>
      <c r="K48" s="21"/>
      <c r="L48" s="22"/>
    </row>
    <row r="49" spans="1:12" ht="13.5">
      <c r="A49" s="68"/>
      <c r="B49" s="69"/>
      <c r="C49" s="24"/>
      <c r="D49" s="24"/>
      <c r="E49" s="25" t="s">
        <v>86</v>
      </c>
      <c r="F49" s="1" t="s">
        <v>87</v>
      </c>
      <c r="G49" s="26" t="s">
        <v>88</v>
      </c>
      <c r="H49" s="24"/>
      <c r="I49" s="25" t="s">
        <v>89</v>
      </c>
      <c r="J49" s="1" t="s">
        <v>90</v>
      </c>
      <c r="K49" s="26" t="s">
        <v>91</v>
      </c>
      <c r="L49" s="27" t="s">
        <v>92</v>
      </c>
    </row>
    <row r="50" spans="1:12" ht="13.5">
      <c r="A50" s="28" t="s">
        <v>93</v>
      </c>
      <c r="B50" s="29" t="s">
        <v>94</v>
      </c>
      <c r="C50" s="85"/>
      <c r="D50" s="85"/>
      <c r="E50" s="85"/>
      <c r="F50" s="86"/>
      <c r="G50" s="87"/>
      <c r="H50" s="85"/>
      <c r="I50" s="85"/>
      <c r="J50" s="86"/>
      <c r="K50" s="87"/>
      <c r="L50" s="86"/>
    </row>
    <row r="51" spans="1:12" ht="13.5">
      <c r="A51" s="33"/>
      <c r="B51" s="34" t="s">
        <v>46</v>
      </c>
      <c r="C51" s="41">
        <f>E51+F51+G51+I51+J51+K51+L51</f>
        <v>-0.011058451816745675</v>
      </c>
      <c r="D51" s="41">
        <f>-(D6-D5)/$C5</f>
        <v>0.011058451816745645</v>
      </c>
      <c r="E51" s="41">
        <f>-(E6-E5)/$C5</f>
        <v>-0.023696682464454978</v>
      </c>
      <c r="F51" s="42">
        <f aca="true" t="shared" si="4" ref="F51:L51">-(F6-F5)/$C5</f>
        <v>-0.022116903633491312</v>
      </c>
      <c r="G51" s="43">
        <f t="shared" si="4"/>
        <v>0.05529225908372828</v>
      </c>
      <c r="H51" s="41">
        <f>-(H6-H5)/$C5</f>
        <v>-0.018957345971563913</v>
      </c>
      <c r="I51" s="41">
        <f t="shared" si="4"/>
        <v>0</v>
      </c>
      <c r="J51" s="42">
        <f t="shared" si="4"/>
        <v>-0.006319115323854666</v>
      </c>
      <c r="K51" s="43">
        <f t="shared" si="4"/>
        <v>-0.012638230647709333</v>
      </c>
      <c r="L51" s="42">
        <f t="shared" si="4"/>
        <v>-0.0015797788309636596</v>
      </c>
    </row>
    <row r="52" spans="1:12" ht="13.5">
      <c r="A52" s="33" t="s">
        <v>95</v>
      </c>
      <c r="B52" s="34" t="s">
        <v>96</v>
      </c>
      <c r="C52" s="41">
        <f aca="true" t="shared" si="5" ref="C52:C58">E52+F52+G52+I52+J52+K52+L52</f>
        <v>0.1484375</v>
      </c>
      <c r="D52" s="41">
        <f aca="true" t="shared" si="6" ref="D52:L60">-(D7-D6)/$C6</f>
        <v>0.08906249999999999</v>
      </c>
      <c r="E52" s="41">
        <f t="shared" si="6"/>
        <v>0.04531249999999999</v>
      </c>
      <c r="F52" s="42">
        <f t="shared" si="6"/>
        <v>0.015625</v>
      </c>
      <c r="G52" s="43">
        <f t="shared" si="6"/>
        <v>0.029687500000000006</v>
      </c>
      <c r="H52" s="41">
        <f t="shared" si="6"/>
        <v>0.05624999999999991</v>
      </c>
      <c r="I52" s="41">
        <f t="shared" si="6"/>
        <v>0.018750000000000003</v>
      </c>
      <c r="J52" s="42">
        <f t="shared" si="6"/>
        <v>0.017187499999999994</v>
      </c>
      <c r="K52" s="43">
        <f t="shared" si="6"/>
        <v>0.014062500000000006</v>
      </c>
      <c r="L52" s="42">
        <f t="shared" si="6"/>
        <v>0.0078125</v>
      </c>
    </row>
    <row r="53" spans="1:12" ht="13.5">
      <c r="A53" s="33"/>
      <c r="B53" s="34" t="s">
        <v>97</v>
      </c>
      <c r="C53" s="41">
        <f t="shared" si="5"/>
        <v>-0.19266055045871558</v>
      </c>
      <c r="D53" s="41">
        <f t="shared" si="6"/>
        <v>-0.15963302752293576</v>
      </c>
      <c r="E53" s="41">
        <f t="shared" si="6"/>
        <v>-0.0165137614678899</v>
      </c>
      <c r="F53" s="42">
        <f t="shared" si="6"/>
        <v>0.0018348623853211025</v>
      </c>
      <c r="G53" s="43">
        <f t="shared" si="6"/>
        <v>-0.14311926605504585</v>
      </c>
      <c r="H53" s="41">
        <f t="shared" si="6"/>
        <v>-0.03669724770642202</v>
      </c>
      <c r="I53" s="41">
        <f t="shared" si="6"/>
        <v>0</v>
      </c>
      <c r="J53" s="42">
        <f t="shared" si="6"/>
        <v>-0.016513761467889916</v>
      </c>
      <c r="K53" s="43">
        <f t="shared" si="6"/>
        <v>-0.020183486238532104</v>
      </c>
      <c r="L53" s="42">
        <f t="shared" si="6"/>
        <v>0.0018348623853210943</v>
      </c>
    </row>
    <row r="54" spans="1:12" ht="13.5">
      <c r="A54" s="33"/>
      <c r="B54" s="34" t="s">
        <v>94</v>
      </c>
      <c r="C54" s="41">
        <f t="shared" si="5"/>
        <v>-0.1847692307692308</v>
      </c>
      <c r="D54" s="41">
        <f t="shared" si="6"/>
        <v>-0.13076923076923078</v>
      </c>
      <c r="E54" s="41">
        <f t="shared" si="6"/>
        <v>-0.049230769230769245</v>
      </c>
      <c r="F54" s="42">
        <f t="shared" si="6"/>
        <v>-0.07999999999999999</v>
      </c>
      <c r="G54" s="43">
        <f t="shared" si="6"/>
        <v>-0.0030769230769231207</v>
      </c>
      <c r="H54" s="41">
        <f t="shared" si="6"/>
        <v>-0.05092307692307685</v>
      </c>
      <c r="I54" s="41">
        <f t="shared" si="6"/>
        <v>-0.02876923076923077</v>
      </c>
      <c r="J54" s="42">
        <f t="shared" si="6"/>
        <v>0.008615384615384624</v>
      </c>
      <c r="K54" s="43">
        <f t="shared" si="6"/>
        <v>-0.014769230769230783</v>
      </c>
      <c r="L54" s="42">
        <f t="shared" si="6"/>
        <v>-0.01753846153846152</v>
      </c>
    </row>
    <row r="55" spans="1:12" ht="13.5">
      <c r="A55" s="33"/>
      <c r="B55" s="34" t="s">
        <v>46</v>
      </c>
      <c r="C55" s="41">
        <f t="shared" si="5"/>
        <v>-0.3595636930268797</v>
      </c>
      <c r="D55" s="41">
        <f t="shared" si="6"/>
        <v>-0.2726918582002338</v>
      </c>
      <c r="E55" s="41">
        <f t="shared" si="6"/>
        <v>-0.08310609011816647</v>
      </c>
      <c r="F55" s="42">
        <f t="shared" si="6"/>
        <v>-0.038955979742890535</v>
      </c>
      <c r="G55" s="43">
        <f t="shared" si="6"/>
        <v>-0.15062978833917673</v>
      </c>
      <c r="H55" s="41">
        <f t="shared" si="6"/>
        <v>-0.08687183482664597</v>
      </c>
      <c r="I55" s="41">
        <f t="shared" si="6"/>
        <v>-0.021166082326970537</v>
      </c>
      <c r="J55" s="42">
        <f t="shared" si="6"/>
        <v>-0.02674977275678484</v>
      </c>
      <c r="K55" s="43">
        <f t="shared" si="6"/>
        <v>-0.014803272302298389</v>
      </c>
      <c r="L55" s="42">
        <f t="shared" si="6"/>
        <v>-0.02415270744059215</v>
      </c>
    </row>
    <row r="56" spans="1:12" ht="13.5">
      <c r="A56" s="33" t="s">
        <v>98</v>
      </c>
      <c r="B56" s="34" t="s">
        <v>96</v>
      </c>
      <c r="C56" s="41">
        <f t="shared" si="5"/>
        <v>-0.02483285577841453</v>
      </c>
      <c r="D56" s="41">
        <f t="shared" si="6"/>
        <v>-0.022922636103151848</v>
      </c>
      <c r="E56" s="41">
        <f t="shared" si="6"/>
        <v>-0.009551098376313277</v>
      </c>
      <c r="F56" s="42">
        <f t="shared" si="6"/>
        <v>-0.011461318051575941</v>
      </c>
      <c r="G56" s="43">
        <f t="shared" si="6"/>
        <v>-0.0019102196752626484</v>
      </c>
      <c r="H56" s="41">
        <f t="shared" si="6"/>
        <v>-0.0019102196752626144</v>
      </c>
      <c r="I56" s="41">
        <f t="shared" si="6"/>
        <v>0.0038204393505253138</v>
      </c>
      <c r="J56" s="42">
        <f t="shared" si="6"/>
        <v>0.0009551098376313242</v>
      </c>
      <c r="K56" s="43">
        <f t="shared" si="6"/>
        <v>-0.005730659025787979</v>
      </c>
      <c r="L56" s="42">
        <f t="shared" si="6"/>
        <v>-0.0009551098376313242</v>
      </c>
    </row>
    <row r="57" spans="1:12" ht="13.5">
      <c r="A57" s="33"/>
      <c r="B57" s="34" t="s">
        <v>97</v>
      </c>
      <c r="C57" s="41">
        <f t="shared" si="5"/>
        <v>-0.16775396085740915</v>
      </c>
      <c r="D57" s="41">
        <f t="shared" si="6"/>
        <v>-0.10810810810810813</v>
      </c>
      <c r="E57" s="41">
        <f t="shared" si="6"/>
        <v>-0.042870456663560125</v>
      </c>
      <c r="F57" s="42">
        <f t="shared" si="6"/>
        <v>-0.03168685927306616</v>
      </c>
      <c r="G57" s="43">
        <f t="shared" si="6"/>
        <v>-0.03355079217148184</v>
      </c>
      <c r="H57" s="41">
        <f t="shared" si="6"/>
        <v>-0.059645852749301016</v>
      </c>
      <c r="I57" s="41">
        <f t="shared" si="6"/>
        <v>-0.0065237651444547936</v>
      </c>
      <c r="J57" s="42">
        <f t="shared" si="6"/>
        <v>-0.018639328984156572</v>
      </c>
      <c r="K57" s="43">
        <f t="shared" si="6"/>
        <v>-0.013047530288909587</v>
      </c>
      <c r="L57" s="42">
        <f t="shared" si="6"/>
        <v>-0.021435228331780045</v>
      </c>
    </row>
    <row r="58" spans="1:12" ht="13.5">
      <c r="A58" s="33"/>
      <c r="B58" s="34" t="s">
        <v>94</v>
      </c>
      <c r="C58" s="41">
        <f t="shared" si="5"/>
        <v>-0.021548284118116528</v>
      </c>
      <c r="D58" s="41">
        <f t="shared" si="6"/>
        <v>-0.028731045490821984</v>
      </c>
      <c r="E58" s="41">
        <f t="shared" si="6"/>
        <v>-0.010375099760574626</v>
      </c>
      <c r="F58" s="42">
        <f t="shared" si="6"/>
        <v>-0.021548284118116514</v>
      </c>
      <c r="G58" s="43">
        <f t="shared" si="6"/>
        <v>0.003192338387869103</v>
      </c>
      <c r="H58" s="41">
        <f t="shared" si="6"/>
        <v>0.007182761372705496</v>
      </c>
      <c r="I58" s="41">
        <f t="shared" si="6"/>
        <v>0.0039904229848363925</v>
      </c>
      <c r="J58" s="42">
        <f t="shared" si="6"/>
        <v>0.0007980845969672898</v>
      </c>
      <c r="K58" s="43">
        <f t="shared" si="6"/>
        <v>-0.003192338387869117</v>
      </c>
      <c r="L58" s="42">
        <f t="shared" si="6"/>
        <v>0.005586592178770944</v>
      </c>
    </row>
    <row r="59" spans="1:12" ht="13.5">
      <c r="A59" s="33"/>
      <c r="B59" s="34" t="s">
        <v>46</v>
      </c>
      <c r="C59" s="41">
        <f>E59+F59+G59+I59+J59+K59+L59</f>
        <v>-0.08750000000000001</v>
      </c>
      <c r="D59" s="41">
        <f t="shared" si="6"/>
        <v>-0.03281250000000002</v>
      </c>
      <c r="E59" s="41">
        <f t="shared" si="6"/>
        <v>-0.03046874999999999</v>
      </c>
      <c r="F59" s="42">
        <f t="shared" si="6"/>
        <v>-0.06015625000000002</v>
      </c>
      <c r="G59" s="43">
        <f t="shared" si="6"/>
        <v>0.05781250000000002</v>
      </c>
      <c r="H59" s="41">
        <f t="shared" si="6"/>
        <v>-0.054687500000000056</v>
      </c>
      <c r="I59" s="41">
        <f t="shared" si="6"/>
        <v>-0.014062500000000006</v>
      </c>
      <c r="J59" s="42">
        <f t="shared" si="6"/>
        <v>-0.01718750000000001</v>
      </c>
      <c r="K59" s="43">
        <f t="shared" si="6"/>
        <v>-0.014062500000000006</v>
      </c>
      <c r="L59" s="42">
        <f t="shared" si="6"/>
        <v>-0.009374999999999994</v>
      </c>
    </row>
    <row r="60" spans="1:12" ht="13.5">
      <c r="A60" s="35"/>
      <c r="B60" s="36" t="s">
        <v>81</v>
      </c>
      <c r="C60" s="45">
        <f>E60+F60+G60+I60+J60+K60+L60</f>
        <v>0.006465517241379275</v>
      </c>
      <c r="D60" s="45">
        <f t="shared" si="6"/>
        <v>0.0352011494252873</v>
      </c>
      <c r="E60" s="45">
        <f t="shared" si="6"/>
        <v>0.00862068965517241</v>
      </c>
      <c r="F60" s="44">
        <f t="shared" si="6"/>
        <v>0.007183908045977012</v>
      </c>
      <c r="G60" s="46">
        <f t="shared" si="6"/>
        <v>0.019396551724137928</v>
      </c>
      <c r="H60" s="45">
        <f t="shared" si="6"/>
        <v>-0.02873563218390805</v>
      </c>
      <c r="I60" s="45">
        <f t="shared" si="6"/>
        <v>-0.021551724137931036</v>
      </c>
      <c r="J60" s="44">
        <f t="shared" si="6"/>
        <v>-0.008620689655172422</v>
      </c>
      <c r="K60" s="46">
        <f t="shared" si="6"/>
        <v>-0.01005747126436782</v>
      </c>
      <c r="L60" s="44">
        <f t="shared" si="6"/>
        <v>0.011494252873563204</v>
      </c>
    </row>
    <row r="61" ht="13.5">
      <c r="A61" s="19" t="s">
        <v>103</v>
      </c>
    </row>
    <row r="62" spans="1:12" ht="13.5">
      <c r="A62" s="64" t="s">
        <v>83</v>
      </c>
      <c r="B62" s="65"/>
      <c r="C62" s="20" t="s">
        <v>102</v>
      </c>
      <c r="D62" s="21"/>
      <c r="E62" s="21"/>
      <c r="F62" s="21"/>
      <c r="G62" s="21"/>
      <c r="H62" s="21"/>
      <c r="I62" s="21"/>
      <c r="J62" s="21"/>
      <c r="K62" s="21"/>
      <c r="L62" s="22"/>
    </row>
    <row r="63" spans="1:12" ht="13.5">
      <c r="A63" s="66"/>
      <c r="B63" s="67"/>
      <c r="C63" s="23"/>
      <c r="D63" s="20" t="s">
        <v>84</v>
      </c>
      <c r="E63" s="21"/>
      <c r="F63" s="21"/>
      <c r="G63" s="21"/>
      <c r="H63" s="20" t="s">
        <v>85</v>
      </c>
      <c r="I63" s="21"/>
      <c r="J63" s="21"/>
      <c r="K63" s="21"/>
      <c r="L63" s="22"/>
    </row>
    <row r="64" spans="1:12" ht="13.5">
      <c r="A64" s="68"/>
      <c r="B64" s="69"/>
      <c r="C64" s="24"/>
      <c r="D64" s="24"/>
      <c r="E64" s="25" t="s">
        <v>86</v>
      </c>
      <c r="F64" s="1" t="s">
        <v>87</v>
      </c>
      <c r="G64" s="26" t="s">
        <v>88</v>
      </c>
      <c r="H64" s="24"/>
      <c r="I64" s="25" t="s">
        <v>89</v>
      </c>
      <c r="J64" s="1" t="s">
        <v>90</v>
      </c>
      <c r="K64" s="26" t="s">
        <v>91</v>
      </c>
      <c r="L64" s="27" t="s">
        <v>92</v>
      </c>
    </row>
    <row r="65" spans="1:12" ht="13.5">
      <c r="A65" s="28" t="s">
        <v>93</v>
      </c>
      <c r="B65" s="29" t="s">
        <v>94</v>
      </c>
      <c r="C65" s="30"/>
      <c r="D65" s="30"/>
      <c r="E65" s="30"/>
      <c r="F65" s="31"/>
      <c r="G65" s="32"/>
      <c r="H65" s="30"/>
      <c r="I65" s="30"/>
      <c r="J65" s="31"/>
      <c r="K65" s="32"/>
      <c r="L65" s="31"/>
    </row>
    <row r="66" spans="1:12" ht="13.5">
      <c r="A66" s="33"/>
      <c r="B66" s="34" t="s">
        <v>46</v>
      </c>
      <c r="C66" s="41"/>
      <c r="D66" s="41"/>
      <c r="E66" s="41"/>
      <c r="F66" s="42"/>
      <c r="G66" s="43"/>
      <c r="H66" s="41"/>
      <c r="I66" s="41"/>
      <c r="J66" s="42"/>
      <c r="K66" s="43"/>
      <c r="L66" s="42"/>
    </row>
    <row r="67" spans="1:12" ht="13.5">
      <c r="A67" s="33" t="s">
        <v>95</v>
      </c>
      <c r="B67" s="34" t="s">
        <v>96</v>
      </c>
      <c r="C67" s="41"/>
      <c r="D67" s="41"/>
      <c r="E67" s="41"/>
      <c r="F67" s="42"/>
      <c r="G67" s="43"/>
      <c r="H67" s="41"/>
      <c r="I67" s="41"/>
      <c r="J67" s="42"/>
      <c r="K67" s="43"/>
      <c r="L67" s="42"/>
    </row>
    <row r="68" spans="1:12" ht="13.5">
      <c r="A68" s="33"/>
      <c r="B68" s="34" t="s">
        <v>97</v>
      </c>
      <c r="C68" s="41"/>
      <c r="D68" s="41"/>
      <c r="E68" s="41"/>
      <c r="F68" s="42"/>
      <c r="G68" s="43"/>
      <c r="H68" s="41"/>
      <c r="I68" s="41"/>
      <c r="J68" s="42"/>
      <c r="K68" s="43"/>
      <c r="L68" s="42"/>
    </row>
    <row r="69" spans="1:12" ht="13.5">
      <c r="A69" s="33"/>
      <c r="B69" s="34" t="s">
        <v>94</v>
      </c>
      <c r="C69" s="41">
        <f aca="true" t="shared" si="7" ref="C69:C75">E69+F69+G69+I69+J69+K69+L69</f>
        <v>-0.21658767772511853</v>
      </c>
      <c r="D69" s="41">
        <f>-(D9-D5)/$C5</f>
        <v>-0.17061611374407584</v>
      </c>
      <c r="E69" s="41">
        <f aca="true" t="shared" si="8" ref="E69:L69">-(E9-E5)/$C5</f>
        <v>-0.042654028436018974</v>
      </c>
      <c r="F69" s="42">
        <f t="shared" si="8"/>
        <v>-0.08688783570300158</v>
      </c>
      <c r="G69" s="43">
        <f t="shared" si="8"/>
        <v>-0.04107424960505532</v>
      </c>
      <c r="H69" s="41">
        <f t="shared" si="8"/>
        <v>-0.0459715639810426</v>
      </c>
      <c r="I69" s="41">
        <f t="shared" si="8"/>
        <v>-0.010584518167456555</v>
      </c>
      <c r="J69" s="42">
        <f t="shared" si="8"/>
        <v>0.005687203791469185</v>
      </c>
      <c r="K69" s="43">
        <f t="shared" si="8"/>
        <v>-0.03096366508688785</v>
      </c>
      <c r="L69" s="42">
        <f t="shared" si="8"/>
        <v>-0.010110584518167438</v>
      </c>
    </row>
    <row r="70" spans="1:12" ht="13.5">
      <c r="A70" s="33"/>
      <c r="B70" s="34" t="s">
        <v>46</v>
      </c>
      <c r="C70" s="41">
        <f t="shared" si="7"/>
        <v>-0.6359374999999999</v>
      </c>
      <c r="D70" s="41">
        <f aca="true" t="shared" si="9" ref="D70:L75">-(D10-D6)/$C6</f>
        <v>-0.5078125</v>
      </c>
      <c r="E70" s="41">
        <f t="shared" si="9"/>
        <v>-0.11875</v>
      </c>
      <c r="F70" s="42">
        <f t="shared" si="9"/>
        <v>-0.1109375</v>
      </c>
      <c r="G70" s="43">
        <f t="shared" si="9"/>
        <v>-0.2765625</v>
      </c>
      <c r="H70" s="41">
        <f t="shared" si="9"/>
        <v>-0.1312500000000001</v>
      </c>
      <c r="I70" s="41">
        <f t="shared" si="9"/>
        <v>-0.03593750000000001</v>
      </c>
      <c r="J70" s="42">
        <f t="shared" si="9"/>
        <v>-0.02031250000000001</v>
      </c>
      <c r="K70" s="43">
        <f t="shared" si="9"/>
        <v>-0.03593749999999998</v>
      </c>
      <c r="L70" s="42">
        <f t="shared" si="9"/>
        <v>-0.037500000000000006</v>
      </c>
    </row>
    <row r="71" spans="1:12" ht="13.5">
      <c r="A71" s="33" t="s">
        <v>98</v>
      </c>
      <c r="B71" s="34" t="s">
        <v>96</v>
      </c>
      <c r="C71" s="41">
        <f t="shared" si="7"/>
        <v>-0.9688073394495413</v>
      </c>
      <c r="D71" s="41">
        <f t="shared" si="9"/>
        <v>-0.7449541284403669</v>
      </c>
      <c r="E71" s="41">
        <f t="shared" si="9"/>
        <v>-0.21100917431192662</v>
      </c>
      <c r="F71" s="42">
        <f t="shared" si="9"/>
        <v>-0.1706422018348624</v>
      </c>
      <c r="G71" s="43">
        <f t="shared" si="9"/>
        <v>-0.36330275229357795</v>
      </c>
      <c r="H71" s="41">
        <f t="shared" si="9"/>
        <v>-0.22385321100917424</v>
      </c>
      <c r="I71" s="41">
        <f t="shared" si="9"/>
        <v>-0.05688073394495414</v>
      </c>
      <c r="J71" s="42">
        <f t="shared" si="9"/>
        <v>-0.04220183486238534</v>
      </c>
      <c r="K71" s="43">
        <f t="shared" si="9"/>
        <v>-0.06972477064220185</v>
      </c>
      <c r="L71" s="42">
        <f t="shared" si="9"/>
        <v>-0.05504587155963303</v>
      </c>
    </row>
    <row r="72" spans="1:12" ht="13.5">
      <c r="A72" s="33"/>
      <c r="B72" s="34" t="s">
        <v>97</v>
      </c>
      <c r="C72" s="41">
        <f t="shared" si="7"/>
        <v>-0.9276923076923076</v>
      </c>
      <c r="D72" s="41">
        <f t="shared" si="9"/>
        <v>-0.6692307692307692</v>
      </c>
      <c r="E72" s="41">
        <f t="shared" si="9"/>
        <v>-0.23384615384615387</v>
      </c>
      <c r="F72" s="42">
        <f t="shared" si="9"/>
        <v>-0.1969230769230769</v>
      </c>
      <c r="G72" s="43">
        <f t="shared" si="9"/>
        <v>-0.24000000000000002</v>
      </c>
      <c r="H72" s="41">
        <f t="shared" si="9"/>
        <v>-0.2553846153846153</v>
      </c>
      <c r="I72" s="41">
        <f t="shared" si="9"/>
        <v>-0.05846153846153846</v>
      </c>
      <c r="J72" s="42">
        <f t="shared" si="9"/>
        <v>-0.05230769230769231</v>
      </c>
      <c r="K72" s="43">
        <f t="shared" si="9"/>
        <v>-0.06307692307692307</v>
      </c>
      <c r="L72" s="42">
        <f t="shared" si="9"/>
        <v>-0.08307692307692305</v>
      </c>
    </row>
    <row r="73" spans="1:12" ht="13.5">
      <c r="A73" s="33"/>
      <c r="B73" s="34" t="s">
        <v>94</v>
      </c>
      <c r="C73" s="41">
        <f t="shared" si="7"/>
        <v>-0.6621218023633296</v>
      </c>
      <c r="D73" s="41">
        <f t="shared" si="9"/>
        <v>-0.5012336060251915</v>
      </c>
      <c r="E73" s="41">
        <f t="shared" si="9"/>
        <v>-0.17270484352681473</v>
      </c>
      <c r="F73" s="42">
        <f t="shared" si="9"/>
        <v>-0.13374886378392417</v>
      </c>
      <c r="G73" s="43">
        <f t="shared" si="9"/>
        <v>-0.1947798987144527</v>
      </c>
      <c r="H73" s="41">
        <f t="shared" si="9"/>
        <v>-0.16088819633813792</v>
      </c>
      <c r="I73" s="41">
        <f t="shared" si="9"/>
        <v>-0.01856901701077782</v>
      </c>
      <c r="J73" s="42">
        <f t="shared" si="9"/>
        <v>-0.05012336060251915</v>
      </c>
      <c r="K73" s="43">
        <f t="shared" si="9"/>
        <v>-0.045968056096610824</v>
      </c>
      <c r="L73" s="42">
        <f t="shared" si="9"/>
        <v>-0.04622776262823011</v>
      </c>
    </row>
    <row r="74" spans="1:12" ht="13.5">
      <c r="A74" s="33"/>
      <c r="B74" s="34" t="s">
        <v>46</v>
      </c>
      <c r="C74" s="41">
        <f t="shared" si="7"/>
        <v>-0.32951289398280803</v>
      </c>
      <c r="D74" s="41">
        <f t="shared" si="9"/>
        <v>-0.20821394460362938</v>
      </c>
      <c r="E74" s="41">
        <f t="shared" si="9"/>
        <v>-0.10315186246418338</v>
      </c>
      <c r="F74" s="42">
        <f t="shared" si="9"/>
        <v>-0.14326647564469916</v>
      </c>
      <c r="G74" s="43">
        <f t="shared" si="9"/>
        <v>0.038204393505253106</v>
      </c>
      <c r="H74" s="41">
        <f t="shared" si="9"/>
        <v>-0.12129894937917864</v>
      </c>
      <c r="I74" s="41">
        <f t="shared" si="9"/>
        <v>-0.015281757402101238</v>
      </c>
      <c r="J74" s="42">
        <f t="shared" si="9"/>
        <v>-0.038204393505253106</v>
      </c>
      <c r="K74" s="43">
        <f t="shared" si="9"/>
        <v>-0.04011461318051577</v>
      </c>
      <c r="L74" s="42">
        <f t="shared" si="9"/>
        <v>-0.027698185291308484</v>
      </c>
    </row>
    <row r="75" spans="1:12" ht="13.5">
      <c r="A75" s="35"/>
      <c r="B75" s="36" t="s">
        <v>81</v>
      </c>
      <c r="C75" s="45">
        <f t="shared" si="7"/>
        <v>-0.2889095992544269</v>
      </c>
      <c r="D75" s="45">
        <f t="shared" si="9"/>
        <v>-0.1351351351351352</v>
      </c>
      <c r="E75" s="45">
        <f t="shared" si="9"/>
        <v>-0.08014911463187327</v>
      </c>
      <c r="F75" s="44">
        <f t="shared" si="9"/>
        <v>-0.11929170549860206</v>
      </c>
      <c r="G75" s="46">
        <f t="shared" si="9"/>
        <v>0.06430568499534016</v>
      </c>
      <c r="H75" s="45">
        <f t="shared" si="9"/>
        <v>-0.15377446411929177</v>
      </c>
      <c r="I75" s="45">
        <f t="shared" si="9"/>
        <v>-0.046598322460391424</v>
      </c>
      <c r="J75" s="44">
        <f t="shared" si="9"/>
        <v>-0.04939422180801492</v>
      </c>
      <c r="K75" s="46">
        <f t="shared" si="9"/>
        <v>-0.046598322460391424</v>
      </c>
      <c r="L75" s="44">
        <f t="shared" si="9"/>
        <v>-0.011183597390493953</v>
      </c>
    </row>
  </sheetData>
  <sheetProtection/>
  <mergeCells count="5">
    <mergeCell ref="A2:B4"/>
    <mergeCell ref="A17:B19"/>
    <mergeCell ref="A32:B34"/>
    <mergeCell ref="A47:B49"/>
    <mergeCell ref="A62:B6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1"/>
  <sheetViews>
    <sheetView tabSelected="1" zoomScale="90" zoomScaleNormal="90" zoomScalePageLayoutView="0" workbookViewId="0" topLeftCell="A1">
      <selection activeCell="H25" sqref="H25"/>
    </sheetView>
  </sheetViews>
  <sheetFormatPr defaultColWidth="9.00390625" defaultRowHeight="13.5"/>
  <cols>
    <col min="1" max="1" width="9.00390625" style="0" customWidth="1"/>
    <col min="7" max="7" width="9.125" style="0" customWidth="1"/>
  </cols>
  <sheetData>
    <row r="1" ht="13.5">
      <c r="A1" s="19" t="s">
        <v>134</v>
      </c>
    </row>
    <row r="2" spans="1:28" ht="13.5" customHeight="1">
      <c r="A2" s="80" t="s">
        <v>137</v>
      </c>
      <c r="B2" s="75" t="s">
        <v>132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  <c r="AB2" s="50" t="s">
        <v>122</v>
      </c>
    </row>
    <row r="3" spans="1:28" ht="13.5">
      <c r="A3" s="82"/>
      <c r="B3" s="83"/>
      <c r="C3" s="70" t="s">
        <v>106</v>
      </c>
      <c r="D3" s="71"/>
      <c r="E3" s="72"/>
      <c r="F3" s="70" t="s">
        <v>107</v>
      </c>
      <c r="G3" s="71"/>
      <c r="H3" s="72"/>
      <c r="I3" s="73" t="s">
        <v>111</v>
      </c>
      <c r="J3" s="74"/>
      <c r="K3" s="74"/>
      <c r="L3" s="74"/>
      <c r="M3" s="74"/>
      <c r="N3" s="74"/>
      <c r="AB3" s="51"/>
    </row>
    <row r="4" spans="1:28" ht="24">
      <c r="A4" s="81"/>
      <c r="B4" s="84"/>
      <c r="C4" s="47"/>
      <c r="D4" s="52" t="s">
        <v>104</v>
      </c>
      <c r="E4" s="52" t="s">
        <v>105</v>
      </c>
      <c r="F4" s="53"/>
      <c r="G4" s="52" t="s">
        <v>128</v>
      </c>
      <c r="H4" s="52" t="s">
        <v>129</v>
      </c>
      <c r="I4" s="53"/>
      <c r="J4" s="52" t="s">
        <v>130</v>
      </c>
      <c r="K4" s="52" t="s">
        <v>131</v>
      </c>
      <c r="L4" s="52" t="s">
        <v>108</v>
      </c>
      <c r="M4" s="52" t="s">
        <v>109</v>
      </c>
      <c r="N4" s="52" t="s">
        <v>110</v>
      </c>
      <c r="AB4" s="51"/>
    </row>
    <row r="5" spans="1:28" ht="13.5" customHeight="1">
      <c r="A5" s="57" t="s">
        <v>123</v>
      </c>
      <c r="B5" s="58">
        <v>497401</v>
      </c>
      <c r="C5" s="58">
        <v>291299</v>
      </c>
      <c r="D5" s="58">
        <v>249777</v>
      </c>
      <c r="E5" s="58">
        <v>41522</v>
      </c>
      <c r="F5" s="58">
        <v>138668</v>
      </c>
      <c r="G5" s="58">
        <v>115873</v>
      </c>
      <c r="H5" s="58">
        <v>22795</v>
      </c>
      <c r="I5" s="58">
        <v>67434</v>
      </c>
      <c r="J5" s="58">
        <v>27339</v>
      </c>
      <c r="K5" s="58">
        <v>22280</v>
      </c>
      <c r="L5" s="58">
        <v>2702</v>
      </c>
      <c r="M5" s="58">
        <v>387</v>
      </c>
      <c r="N5" s="58">
        <v>14726</v>
      </c>
      <c r="AB5" s="48">
        <v>0.753</v>
      </c>
    </row>
    <row r="6" spans="1:28" ht="13.5" customHeight="1">
      <c r="A6" s="61" t="s">
        <v>127</v>
      </c>
      <c r="B6" s="62">
        <v>549700</v>
      </c>
      <c r="C6" s="62">
        <v>305021</v>
      </c>
      <c r="D6" s="62">
        <v>265037</v>
      </c>
      <c r="E6" s="62">
        <v>39984</v>
      </c>
      <c r="F6" s="62">
        <v>158305</v>
      </c>
      <c r="G6" s="62">
        <v>128578</v>
      </c>
      <c r="H6" s="62">
        <v>29726</v>
      </c>
      <c r="I6" s="62">
        <v>86374</v>
      </c>
      <c r="J6" s="62">
        <v>36213</v>
      </c>
      <c r="K6" s="62">
        <v>29510</v>
      </c>
      <c r="L6" s="62">
        <v>911</v>
      </c>
      <c r="M6" s="62">
        <v>170</v>
      </c>
      <c r="N6" s="62">
        <v>19570</v>
      </c>
      <c r="AB6" s="48">
        <v>0.642</v>
      </c>
    </row>
    <row r="7" spans="1:28" ht="13.5" customHeight="1">
      <c r="A7" s="61" t="s">
        <v>124</v>
      </c>
      <c r="B7" s="62">
        <v>448467.97</v>
      </c>
      <c r="C7" s="62">
        <v>250698.84</v>
      </c>
      <c r="D7" s="62">
        <v>243305.34</v>
      </c>
      <c r="E7" s="62">
        <v>7393.5</v>
      </c>
      <c r="F7" s="62">
        <v>122354.21</v>
      </c>
      <c r="G7" s="62">
        <v>119329.74</v>
      </c>
      <c r="H7" s="62">
        <v>3024.46</v>
      </c>
      <c r="I7" s="62">
        <v>75414.93</v>
      </c>
      <c r="J7" s="62">
        <v>36072.95</v>
      </c>
      <c r="K7" s="62">
        <v>29612.51</v>
      </c>
      <c r="L7" s="62">
        <v>1653.23</v>
      </c>
      <c r="M7" s="62">
        <v>34.14</v>
      </c>
      <c r="N7" s="62">
        <v>8042.1</v>
      </c>
      <c r="AB7" s="48">
        <v>0.79</v>
      </c>
    </row>
    <row r="8" spans="1:28" ht="13.5" customHeight="1">
      <c r="A8" s="61" t="s">
        <v>125</v>
      </c>
      <c r="B8" s="63">
        <v>450213</v>
      </c>
      <c r="C8" s="63">
        <v>243666</v>
      </c>
      <c r="D8" s="63">
        <v>239188</v>
      </c>
      <c r="E8" s="63">
        <v>4478</v>
      </c>
      <c r="F8" s="63">
        <v>126112</v>
      </c>
      <c r="G8" s="63">
        <v>118404</v>
      </c>
      <c r="H8" s="63">
        <v>7708</v>
      </c>
      <c r="I8" s="63">
        <v>80435</v>
      </c>
      <c r="J8" s="63">
        <v>22608</v>
      </c>
      <c r="K8" s="63">
        <v>41512</v>
      </c>
      <c r="L8" s="63">
        <v>7412</v>
      </c>
      <c r="M8" s="63">
        <v>115</v>
      </c>
      <c r="N8" s="63">
        <v>8788</v>
      </c>
      <c r="AB8" s="49">
        <v>0.857007683030032</v>
      </c>
    </row>
    <row r="9" spans="1:28" ht="13.5" customHeight="1">
      <c r="A9" s="61" t="s">
        <v>126</v>
      </c>
      <c r="B9" s="63">
        <v>471068</v>
      </c>
      <c r="C9" s="63">
        <v>258753</v>
      </c>
      <c r="D9" s="63">
        <v>236564</v>
      </c>
      <c r="E9" s="63">
        <v>22189</v>
      </c>
      <c r="F9" s="63">
        <v>134103</v>
      </c>
      <c r="G9" s="63">
        <v>118191</v>
      </c>
      <c r="H9" s="63">
        <v>15912</v>
      </c>
      <c r="I9" s="63">
        <v>78212</v>
      </c>
      <c r="J9" s="63">
        <v>33522</v>
      </c>
      <c r="K9" s="63">
        <v>35131</v>
      </c>
      <c r="L9" s="63">
        <v>2792</v>
      </c>
      <c r="M9" s="63">
        <v>0</v>
      </c>
      <c r="N9" s="63">
        <v>6767</v>
      </c>
      <c r="AB9" s="88">
        <v>0.7963393820000509</v>
      </c>
    </row>
    <row r="10" spans="1:28" ht="13.5" customHeight="1">
      <c r="A10" s="59" t="s">
        <v>138</v>
      </c>
      <c r="B10" s="60">
        <v>478916</v>
      </c>
      <c r="C10" s="60">
        <v>283048</v>
      </c>
      <c r="D10" s="60">
        <v>236915</v>
      </c>
      <c r="E10" s="60">
        <v>46133</v>
      </c>
      <c r="F10" s="60">
        <v>132648</v>
      </c>
      <c r="G10" s="60">
        <v>117844</v>
      </c>
      <c r="H10" s="60">
        <v>14804</v>
      </c>
      <c r="I10" s="60">
        <v>63220</v>
      </c>
      <c r="J10" s="60">
        <v>26781</v>
      </c>
      <c r="K10" s="60">
        <v>17814</v>
      </c>
      <c r="L10" s="60">
        <v>1925</v>
      </c>
      <c r="M10" s="60">
        <v>1268</v>
      </c>
      <c r="N10" s="60">
        <v>15432</v>
      </c>
      <c r="AB10" s="56"/>
    </row>
    <row r="12" spans="1:14" ht="13.5">
      <c r="A12" s="80" t="s">
        <v>139</v>
      </c>
      <c r="B12" s="75" t="s">
        <v>133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9"/>
    </row>
    <row r="13" spans="1:14" ht="36">
      <c r="A13" s="81"/>
      <c r="B13" s="54"/>
      <c r="C13" s="52" t="s">
        <v>112</v>
      </c>
      <c r="D13" s="52" t="s">
        <v>113</v>
      </c>
      <c r="E13" s="52" t="s">
        <v>114</v>
      </c>
      <c r="F13" s="52" t="s">
        <v>115</v>
      </c>
      <c r="G13" s="52" t="s">
        <v>116</v>
      </c>
      <c r="H13" s="52" t="s">
        <v>117</v>
      </c>
      <c r="I13" s="52" t="s">
        <v>118</v>
      </c>
      <c r="J13" s="52" t="s">
        <v>119</v>
      </c>
      <c r="K13" s="52" t="s">
        <v>120</v>
      </c>
      <c r="L13" s="52" t="s">
        <v>121</v>
      </c>
      <c r="M13" s="52" t="s">
        <v>140</v>
      </c>
      <c r="N13" s="52" t="s">
        <v>141</v>
      </c>
    </row>
    <row r="14" spans="1:14" ht="13.5" customHeight="1">
      <c r="A14" s="57" t="s">
        <v>123</v>
      </c>
      <c r="B14" s="58">
        <v>374420</v>
      </c>
      <c r="C14" s="58">
        <v>58022</v>
      </c>
      <c r="D14" s="58">
        <v>45231</v>
      </c>
      <c r="E14" s="58">
        <v>22338</v>
      </c>
      <c r="F14" s="58">
        <v>31880</v>
      </c>
      <c r="G14" s="58">
        <v>11791</v>
      </c>
      <c r="H14" s="58">
        <v>44320</v>
      </c>
      <c r="I14" s="58">
        <v>11940</v>
      </c>
      <c r="J14" s="58">
        <v>26571</v>
      </c>
      <c r="K14" s="58">
        <v>9065</v>
      </c>
      <c r="L14" s="58">
        <v>45586</v>
      </c>
      <c r="M14" s="58">
        <v>19564</v>
      </c>
      <c r="N14" s="58">
        <v>48112</v>
      </c>
    </row>
    <row r="15" spans="1:14" ht="13.5" customHeight="1">
      <c r="A15" s="61" t="s">
        <v>127</v>
      </c>
      <c r="B15" s="62">
        <v>352869</v>
      </c>
      <c r="C15" s="62">
        <v>57903</v>
      </c>
      <c r="D15" s="62">
        <v>43684</v>
      </c>
      <c r="E15" s="62">
        <v>25386</v>
      </c>
      <c r="F15" s="62">
        <v>33001</v>
      </c>
      <c r="G15" s="62">
        <v>15013</v>
      </c>
      <c r="H15" s="62">
        <v>39382</v>
      </c>
      <c r="I15" s="62">
        <v>11464</v>
      </c>
      <c r="J15" s="62">
        <v>26021</v>
      </c>
      <c r="K15" s="62">
        <v>10334</v>
      </c>
      <c r="L15" s="62">
        <v>40329</v>
      </c>
      <c r="M15" s="62">
        <v>16994</v>
      </c>
      <c r="N15" s="62">
        <v>33359</v>
      </c>
    </row>
    <row r="16" spans="1:14" ht="13.5" customHeight="1">
      <c r="A16" s="61" t="s">
        <v>124</v>
      </c>
      <c r="B16" s="62">
        <v>354175.1</v>
      </c>
      <c r="C16" s="62">
        <v>57469.34</v>
      </c>
      <c r="D16" s="62">
        <v>39859.03</v>
      </c>
      <c r="E16" s="62">
        <v>32055.91</v>
      </c>
      <c r="F16" s="62">
        <v>31582.05</v>
      </c>
      <c r="G16" s="62">
        <v>11644.41</v>
      </c>
      <c r="H16" s="62">
        <v>38492.05</v>
      </c>
      <c r="I16" s="62">
        <v>10607.88</v>
      </c>
      <c r="J16" s="62">
        <v>23581.33</v>
      </c>
      <c r="K16" s="62">
        <v>8973.12</v>
      </c>
      <c r="L16" s="62">
        <v>40220.15</v>
      </c>
      <c r="M16" s="62">
        <v>16465.94</v>
      </c>
      <c r="N16" s="62">
        <v>43223.88</v>
      </c>
    </row>
    <row r="17" spans="1:14" ht="13.5" customHeight="1">
      <c r="A17" s="61" t="s">
        <v>125</v>
      </c>
      <c r="B17" s="63">
        <v>385836</v>
      </c>
      <c r="C17" s="63">
        <v>57825</v>
      </c>
      <c r="D17" s="63">
        <v>59102</v>
      </c>
      <c r="E17" s="63">
        <v>26344</v>
      </c>
      <c r="F17" s="63">
        <v>34234</v>
      </c>
      <c r="G17" s="63">
        <v>11900</v>
      </c>
      <c r="H17" s="63">
        <v>39969</v>
      </c>
      <c r="I17" s="63">
        <v>14667</v>
      </c>
      <c r="J17" s="63">
        <v>26118</v>
      </c>
      <c r="K17" s="63">
        <v>10908</v>
      </c>
      <c r="L17" s="63">
        <v>41824</v>
      </c>
      <c r="M17" s="63">
        <v>17537</v>
      </c>
      <c r="N17" s="63">
        <v>45408</v>
      </c>
    </row>
    <row r="18" spans="1:14" ht="13.5" customHeight="1">
      <c r="A18" s="61" t="s">
        <v>126</v>
      </c>
      <c r="B18" s="63">
        <v>375130</v>
      </c>
      <c r="C18" s="63">
        <v>58540</v>
      </c>
      <c r="D18" s="63">
        <v>47190</v>
      </c>
      <c r="E18" s="63">
        <v>23784</v>
      </c>
      <c r="F18" s="63">
        <v>33556</v>
      </c>
      <c r="G18" s="63">
        <v>11160</v>
      </c>
      <c r="H18" s="63">
        <v>38811</v>
      </c>
      <c r="I18" s="63">
        <v>10719</v>
      </c>
      <c r="J18" s="63">
        <v>28214</v>
      </c>
      <c r="K18" s="63">
        <v>9317</v>
      </c>
      <c r="L18" s="63">
        <v>42907</v>
      </c>
      <c r="M18" s="63">
        <v>16145</v>
      </c>
      <c r="N18" s="63">
        <v>54787</v>
      </c>
    </row>
    <row r="19" spans="1:14" ht="13.5">
      <c r="A19" s="59" t="s">
        <v>127</v>
      </c>
      <c r="B19" s="47">
        <v>339787</v>
      </c>
      <c r="C19" s="47">
        <v>58360</v>
      </c>
      <c r="D19" s="47">
        <v>44208</v>
      </c>
      <c r="E19" s="47">
        <v>27319</v>
      </c>
      <c r="F19" s="47">
        <v>31378</v>
      </c>
      <c r="G19" s="47">
        <v>12481</v>
      </c>
      <c r="H19" s="47">
        <v>38154</v>
      </c>
      <c r="I19" s="47">
        <v>12423</v>
      </c>
      <c r="J19" s="47">
        <v>26836</v>
      </c>
      <c r="K19" s="47">
        <v>8309</v>
      </c>
      <c r="L19" s="47">
        <v>38208</v>
      </c>
      <c r="M19" s="47">
        <v>12567</v>
      </c>
      <c r="N19" s="47">
        <v>29544</v>
      </c>
    </row>
    <row r="21" ht="13.5">
      <c r="A21" s="55" t="s">
        <v>135</v>
      </c>
    </row>
  </sheetData>
  <sheetProtection/>
  <mergeCells count="8">
    <mergeCell ref="A12:A13"/>
    <mergeCell ref="B12:N12"/>
    <mergeCell ref="A2:A4"/>
    <mergeCell ref="B2:N2"/>
    <mergeCell ref="B3:B4"/>
    <mergeCell ref="C3:E3"/>
    <mergeCell ref="F3:H3"/>
    <mergeCell ref="I3:N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齋藤 信也</cp:lastModifiedBy>
  <dcterms:created xsi:type="dcterms:W3CDTF">2007-03-28T02:36:34Z</dcterms:created>
  <dcterms:modified xsi:type="dcterms:W3CDTF">2008-12-25T06:18:42Z</dcterms:modified>
  <cp:category/>
  <cp:version/>
  <cp:contentType/>
  <cp:contentStatus/>
</cp:coreProperties>
</file>