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910" windowHeight="5295" tabRatio="881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天気図" sheetId="7" r:id="rId7"/>
    <sheet name="特別調査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<sst xmlns="http://schemas.openxmlformats.org/spreadsheetml/2006/main" count="955" uniqueCount="133">
  <si>
    <t>調査概要</t>
  </si>
  <si>
    <t>（サンプル数）</t>
  </si>
  <si>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</si>
  <si>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</si>
  <si>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</si>
  <si>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</si>
  <si>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</si>
  <si>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</si>
  <si>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</si>
  <si>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</si>
  <si>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</si>
  <si>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</si>
  <si>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</si>
  <si>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（回答者数）</t>
  </si>
  <si>
    <t>（回答率）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</si>
  <si>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</si>
  <si>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</si>
  <si>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</si>
  <si>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</si>
  <si>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</si>
  <si>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</si>
  <si>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</si>
  <si>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</si>
  <si>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</si>
  <si>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</si>
  <si>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</si>
  <si>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</si>
  <si>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</si>
  <si>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</si>
  <si>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</si>
  <si>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</si>
  <si>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</si>
  <si>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</si>
  <si>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</si>
  <si>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</si>
  <si>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</si>
  <si>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</si>
  <si>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</si>
  <si>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</si>
  <si>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</si>
  <si>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</si>
  <si>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</si>
  <si>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</si>
  <si>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</si>
  <si>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</si>
  <si>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売上高</t>
  </si>
  <si>
    <t>（％）</t>
  </si>
  <si>
    <t>営業利益</t>
  </si>
  <si>
    <t>人員・人手</t>
  </si>
  <si>
    <t>（％）</t>
  </si>
  <si>
    <t>資金繰り</t>
  </si>
  <si>
    <t>（１）建設業</t>
  </si>
  <si>
    <t>完成工事高</t>
  </si>
  <si>
    <t>増える</t>
  </si>
  <si>
    <t>減る</t>
  </si>
  <si>
    <t>手持工事高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</si>
  <si>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</si>
  <si>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</si>
  <si>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</si>
  <si>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</si>
  <si>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</si>
  <si>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</si>
  <si>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</si>
  <si>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</si>
  <si>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</si>
  <si>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（２）製造業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</si>
  <si>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</si>
  <si>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</si>
  <si>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</si>
  <si>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</si>
  <si>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</si>
  <si>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</si>
  <si>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</si>
  <si>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</si>
  <si>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</si>
  <si>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</si>
  <si>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</si>
  <si>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</si>
  <si>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</si>
  <si>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</si>
  <si>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</si>
  <si>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（３）卸・小売業</t>
  </si>
  <si>
    <t>DI</t>
  </si>
  <si>
    <t>人員・人手</t>
  </si>
  <si>
    <t>（％）</t>
  </si>
  <si>
    <t>資金繰り</t>
  </si>
  <si>
    <t>（４）サービス業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</si>
  <si>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</si>
  <si>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</si>
  <si>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</si>
  <si>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</si>
  <si>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</si>
  <si>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</si>
  <si>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</si>
  <si>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</si>
  <si>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</si>
  <si>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</si>
  <si>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</si>
  <si>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</si>
  <si>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</si>
  <si>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</si>
  <si>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</si>
  <si>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</si>
  <si>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</si>
  <si>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</si>
  <si>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</si>
  <si>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</si>
  <si>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　天気図とは、地域別・業種別の景気動向を見比べるため、自社の業況ＤＩ値（前年同期比）を5段階に分けて図解したもの。「天気図の凡例」をご参照のこと。</t>
  </si>
  <si>
    <t>特別調査：今年度の設備投資動向について</t>
  </si>
  <si>
    <t>設備投資の予定</t>
  </si>
  <si>
    <t>予定あり</t>
  </si>
  <si>
    <t>未定</t>
  </si>
  <si>
    <t>予定なし</t>
  </si>
  <si>
    <t>予定している設備投資額（昨年度実績比）</t>
  </si>
  <si>
    <t>さほど
増やさない</t>
  </si>
  <si>
    <t>平均設備投資予定額</t>
  </si>
  <si>
    <t>平成20年度
（n=74）</t>
  </si>
  <si>
    <r>
      <t>平成19年度
（n=88）</t>
    </r>
  </si>
  <si>
    <t>店舗・工場・設備
などの増設</t>
  </si>
  <si>
    <t>更新・維持・補修</t>
  </si>
  <si>
    <t>新規事業・新製品
の開発</t>
  </si>
  <si>
    <t>合理化・省力化</t>
  </si>
  <si>
    <t>IT（情報技術〉対応</t>
  </si>
  <si>
    <t>環境対策</t>
  </si>
  <si>
    <t>その他</t>
  </si>
  <si>
    <t>設備投資の目的（複数回答）</t>
  </si>
  <si>
    <t>サンプル数</t>
  </si>
  <si>
    <t>金額</t>
  </si>
  <si>
    <t>（％、社）</t>
  </si>
  <si>
    <t>（百万円、社）</t>
  </si>
  <si>
    <t>以下、すべて「予定あり」と回答した企業のみ対象</t>
  </si>
  <si>
    <t>割合</t>
  </si>
  <si>
    <t>項目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</si>
</sst>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0.00000_ "/>
    <numFmt numFmtId="218" formatCode="0.0000_ "/>
    <numFmt numFmtId="219" formatCode="0.000_ "/>
    <numFmt numFmtId="220" formatCode="0.00_ "/>
    <numFmt numFmtId="221" formatCode="[$€-2]\ #,##0.00_);[Red]\([$€-2]\ #,##0.00\)"/>
    <numFmt numFmtId="222" formatCode="0.0;\(&quot;▲ &quot;0.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3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4" fillId="33" borderId="16" xfId="0" applyFont="1" applyFill="1" applyBorder="1" applyAlignment="1">
      <alignment horizontal="distributed" vertical="center"/>
    </xf>
    <xf numFmtId="0" fontId="15" fillId="33" borderId="17" xfId="0" applyFont="1" applyFill="1" applyBorder="1" applyAlignment="1">
      <alignment horizontal="distributed" vertical="center"/>
    </xf>
    <xf numFmtId="0" fontId="15" fillId="33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178" fontId="0" fillId="0" borderId="13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215" fontId="0" fillId="0" borderId="16" xfId="0" applyNumberFormat="1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/>
    </xf>
    <xf numFmtId="215" fontId="0" fillId="0" borderId="26" xfId="0" applyNumberFormat="1" applyBorder="1" applyAlignment="1">
      <alignment horizontal="center" vertical="center"/>
    </xf>
    <xf numFmtId="215" fontId="0" fillId="0" borderId="27" xfId="0" applyNumberFormat="1" applyBorder="1" applyAlignment="1">
      <alignment horizontal="center" vertical="center"/>
    </xf>
    <xf numFmtId="215" fontId="0" fillId="0" borderId="28" xfId="0" applyNumberFormat="1" applyBorder="1" applyAlignment="1">
      <alignment horizontal="center" vertical="center"/>
    </xf>
    <xf numFmtId="215" fontId="0" fillId="0" borderId="10" xfId="0" applyNumberFormat="1" applyBorder="1" applyAlignment="1">
      <alignment horizontal="center" vertical="center"/>
    </xf>
    <xf numFmtId="215" fontId="0" fillId="0" borderId="29" xfId="0" applyNumberFormat="1" applyBorder="1" applyAlignment="1">
      <alignment horizontal="center" vertical="center"/>
    </xf>
    <xf numFmtId="215" fontId="0" fillId="0" borderId="30" xfId="0" applyNumberFormat="1" applyBorder="1" applyAlignment="1">
      <alignment horizontal="center" vertical="center"/>
    </xf>
    <xf numFmtId="215" fontId="0" fillId="0" borderId="31" xfId="0" applyNumberFormat="1" applyBorder="1" applyAlignment="1">
      <alignment horizontal="center" vertical="center"/>
    </xf>
    <xf numFmtId="215" fontId="0" fillId="0" borderId="32" xfId="0" applyNumberFormat="1" applyBorder="1" applyAlignment="1">
      <alignment horizontal="center" vertical="center"/>
    </xf>
    <xf numFmtId="215" fontId="0" fillId="0" borderId="33" xfId="0" applyNumberFormat="1" applyBorder="1" applyAlignment="1">
      <alignment horizontal="center" vertical="center"/>
    </xf>
    <xf numFmtId="215" fontId="0" fillId="0" borderId="34" xfId="0" applyNumberFormat="1" applyBorder="1" applyAlignment="1">
      <alignment horizontal="center" vertical="center"/>
    </xf>
    <xf numFmtId="215" fontId="0" fillId="0" borderId="35" xfId="0" applyNumberFormat="1" applyBorder="1" applyAlignment="1">
      <alignment horizontal="center" vertical="center"/>
    </xf>
    <xf numFmtId="215" fontId="0" fillId="0" borderId="36" xfId="0" applyNumberFormat="1" applyBorder="1" applyAlignment="1">
      <alignment horizontal="center" vertical="center"/>
    </xf>
    <xf numFmtId="215" fontId="0" fillId="0" borderId="13" xfId="0" applyNumberFormat="1" applyBorder="1" applyAlignment="1">
      <alignment horizontal="center" vertical="center"/>
    </xf>
    <xf numFmtId="215" fontId="0" fillId="0" borderId="37" xfId="0" applyNumberFormat="1" applyBorder="1" applyAlignment="1">
      <alignment horizontal="center" vertical="center"/>
    </xf>
    <xf numFmtId="215" fontId="0" fillId="0" borderId="38" xfId="0" applyNumberFormat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178" fontId="0" fillId="0" borderId="39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38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39" xfId="0" applyFill="1" applyBorder="1" applyAlignment="1">
      <alignment/>
    </xf>
    <xf numFmtId="176" fontId="0" fillId="0" borderId="39" xfId="0" applyNumberFormat="1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6" fontId="0" fillId="0" borderId="10" xfId="62" applyNumberFormat="1" applyFont="1" applyFill="1" applyBorder="1" applyAlignment="1">
      <alignment horizontal="right"/>
      <protection/>
    </xf>
    <xf numFmtId="0" fontId="0" fillId="0" borderId="0" xfId="62" applyFont="1" applyFill="1">
      <alignment/>
      <protection/>
    </xf>
    <xf numFmtId="176" fontId="0" fillId="0" borderId="10" xfId="62" applyNumberFormat="1" applyFont="1" applyFill="1" applyBorder="1">
      <alignment/>
      <protection/>
    </xf>
    <xf numFmtId="0" fontId="0" fillId="0" borderId="1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14" fillId="33" borderId="35" xfId="0" applyFont="1" applyFill="1" applyBorder="1" applyAlignment="1">
      <alignment horizontal="distributed" vertical="center"/>
    </xf>
    <xf numFmtId="0" fontId="14" fillId="33" borderId="43" xfId="0" applyFont="1" applyFill="1" applyBorder="1" applyAlignment="1">
      <alignment horizontal="distributed" vertical="center"/>
    </xf>
    <xf numFmtId="0" fontId="15" fillId="33" borderId="37" xfId="0" applyFont="1" applyFill="1" applyBorder="1" applyAlignment="1">
      <alignment horizontal="distributed" vertical="center"/>
    </xf>
    <xf numFmtId="0" fontId="15" fillId="33" borderId="44" xfId="0" applyFont="1" applyFill="1" applyBorder="1" applyAlignment="1">
      <alignment horizontal="distributed" vertical="center"/>
    </xf>
    <xf numFmtId="0" fontId="15" fillId="33" borderId="10" xfId="0" applyFont="1" applyFill="1" applyBorder="1" applyAlignment="1">
      <alignment horizontal="distributed" vertical="center"/>
    </xf>
    <xf numFmtId="0" fontId="15" fillId="33" borderId="38" xfId="0" applyFont="1" applyFill="1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178" fontId="5" fillId="0" borderId="0" xfId="62" applyNumberFormat="1" applyFont="1" applyFill="1">
      <alignment/>
      <protection/>
    </xf>
    <xf numFmtId="0" fontId="57" fillId="0" borderId="0" xfId="62" applyFont="1" applyFill="1" applyAlignment="1">
      <alignment wrapText="1"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right"/>
      <protection/>
    </xf>
    <xf numFmtId="0" fontId="0" fillId="0" borderId="10" xfId="62" applyFont="1" applyFill="1" applyBorder="1" applyAlignment="1">
      <alignment horizontal="center" shrinkToFit="1"/>
      <protection/>
    </xf>
    <xf numFmtId="0" fontId="0" fillId="0" borderId="0" xfId="62" applyFont="1" applyFill="1" applyAlignment="1">
      <alignment/>
      <protection/>
    </xf>
    <xf numFmtId="0" fontId="57" fillId="0" borderId="0" xfId="62" applyFont="1" applyFill="1" applyAlignment="1">
      <alignment/>
      <protection/>
    </xf>
    <xf numFmtId="187" fontId="0" fillId="0" borderId="0" xfId="62" applyNumberFormat="1" applyFont="1" applyFill="1" applyAlignment="1">
      <alignment horizontal="center" vertical="center"/>
      <protection/>
    </xf>
    <xf numFmtId="187" fontId="0" fillId="0" borderId="10" xfId="62" applyNumberFormat="1" applyFont="1" applyFill="1" applyBorder="1" applyAlignment="1">
      <alignment horizontal="center" vertical="center" shrinkToFit="1"/>
      <protection/>
    </xf>
    <xf numFmtId="187" fontId="4" fillId="0" borderId="10" xfId="62" applyNumberFormat="1" applyFont="1" applyFill="1" applyBorder="1" applyAlignment="1">
      <alignment horizontal="center" vertical="center" wrapText="1" shrinkToFit="1"/>
      <protection/>
    </xf>
    <xf numFmtId="176" fontId="0" fillId="0" borderId="0" xfId="62" applyNumberFormat="1" applyFont="1" applyFill="1">
      <alignment/>
      <protection/>
    </xf>
    <xf numFmtId="0" fontId="0" fillId="0" borderId="0" xfId="62" applyFont="1" applyFill="1" applyAlignment="1">
      <alignment horizontal="right"/>
      <protection/>
    </xf>
    <xf numFmtId="0" fontId="0" fillId="0" borderId="10" xfId="62" applyFont="1" applyFill="1" applyBorder="1" applyAlignment="1">
      <alignment horizontal="center" shrinkToFi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left" vertical="center"/>
      <protection/>
    </xf>
    <xf numFmtId="0" fontId="0" fillId="0" borderId="10" xfId="42" applyNumberFormat="1" applyFont="1" applyFill="1" applyBorder="1" applyAlignment="1">
      <alignment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/>
      <protection/>
    </xf>
    <xf numFmtId="187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0" fontId="0" fillId="0" borderId="10" xfId="62" applyFont="1" applyFill="1" applyBorder="1" applyAlignment="1">
      <alignment horizontal="right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38" xfId="62" applyFont="1" applyFill="1" applyBorder="1" applyAlignment="1">
      <alignment horizontal="right"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13" xfId="62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H18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H19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4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H18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H19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4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H18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H19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4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支給する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支給しない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未定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60"/>
        <c:axId val="14223070"/>
        <c:axId val="60898767"/>
      </c:barChart>
      <c:catAx>
        <c:axId val="142230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307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png" /><Relationship Id="rId8" Type="http://schemas.openxmlformats.org/officeDocument/2006/relationships/image" Target="../media/image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21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66675</xdr:rowOff>
    </xdr:from>
    <xdr:to>
      <xdr:col>1</xdr:col>
      <xdr:colOff>695325</xdr:colOff>
      <xdr:row>8</xdr:row>
      <xdr:rowOff>495300</xdr:rowOff>
    </xdr:to>
    <xdr:pic>
      <xdr:nvPicPr>
        <xdr:cNvPr id="122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66675</xdr:rowOff>
    </xdr:from>
    <xdr:to>
      <xdr:col>5</xdr:col>
      <xdr:colOff>695325</xdr:colOff>
      <xdr:row>15</xdr:row>
      <xdr:rowOff>495300</xdr:rowOff>
    </xdr:to>
    <xdr:pic>
      <xdr:nvPicPr>
        <xdr:cNvPr id="123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24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25" name="Picture 7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66675</xdr:rowOff>
    </xdr:from>
    <xdr:to>
      <xdr:col>2</xdr:col>
      <xdr:colOff>695325</xdr:colOff>
      <xdr:row>18</xdr:row>
      <xdr:rowOff>495300</xdr:rowOff>
    </xdr:to>
    <xdr:pic>
      <xdr:nvPicPr>
        <xdr:cNvPr id="126" name="Picture 7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19</xdr:row>
      <xdr:rowOff>66675</xdr:rowOff>
    </xdr:from>
    <xdr:to>
      <xdr:col>7</xdr:col>
      <xdr:colOff>695325</xdr:colOff>
      <xdr:row>19</xdr:row>
      <xdr:rowOff>495300</xdr:rowOff>
    </xdr:to>
    <xdr:pic>
      <xdr:nvPicPr>
        <xdr:cNvPr id="127" name="Picture 7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66675</xdr:rowOff>
    </xdr:from>
    <xdr:to>
      <xdr:col>6</xdr:col>
      <xdr:colOff>695325</xdr:colOff>
      <xdr:row>19</xdr:row>
      <xdr:rowOff>495300</xdr:rowOff>
    </xdr:to>
    <xdr:pic>
      <xdr:nvPicPr>
        <xdr:cNvPr id="128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29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19</xdr:row>
      <xdr:rowOff>66675</xdr:rowOff>
    </xdr:from>
    <xdr:to>
      <xdr:col>1</xdr:col>
      <xdr:colOff>695325</xdr:colOff>
      <xdr:row>19</xdr:row>
      <xdr:rowOff>495300</xdr:rowOff>
    </xdr:to>
    <xdr:pic>
      <xdr:nvPicPr>
        <xdr:cNvPr id="130" name="Picture 7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95250</xdr:rowOff>
    </xdr:from>
    <xdr:to>
      <xdr:col>5</xdr:col>
      <xdr:colOff>685800</xdr:colOff>
      <xdr:row>7</xdr:row>
      <xdr:rowOff>523875</xdr:rowOff>
    </xdr:to>
    <xdr:pic>
      <xdr:nvPicPr>
        <xdr:cNvPr id="131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1666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66675</xdr:rowOff>
    </xdr:from>
    <xdr:to>
      <xdr:col>2</xdr:col>
      <xdr:colOff>714375</xdr:colOff>
      <xdr:row>9</xdr:row>
      <xdr:rowOff>495300</xdr:rowOff>
    </xdr:to>
    <xdr:pic>
      <xdr:nvPicPr>
        <xdr:cNvPr id="132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2781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85725</xdr:rowOff>
    </xdr:from>
    <xdr:to>
      <xdr:col>3</xdr:col>
      <xdr:colOff>714375</xdr:colOff>
      <xdr:row>9</xdr:row>
      <xdr:rowOff>514350</xdr:rowOff>
    </xdr:to>
    <xdr:pic>
      <xdr:nvPicPr>
        <xdr:cNvPr id="133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76200</xdr:rowOff>
    </xdr:from>
    <xdr:to>
      <xdr:col>7</xdr:col>
      <xdr:colOff>695325</xdr:colOff>
      <xdr:row>10</xdr:row>
      <xdr:rowOff>504825</xdr:rowOff>
    </xdr:to>
    <xdr:pic>
      <xdr:nvPicPr>
        <xdr:cNvPr id="134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17</xdr:row>
      <xdr:rowOff>66675</xdr:rowOff>
    </xdr:from>
    <xdr:to>
      <xdr:col>5</xdr:col>
      <xdr:colOff>704850</xdr:colOff>
      <xdr:row>17</xdr:row>
      <xdr:rowOff>495300</xdr:rowOff>
    </xdr:to>
    <xdr:pic>
      <xdr:nvPicPr>
        <xdr:cNvPr id="135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85725</xdr:rowOff>
    </xdr:from>
    <xdr:to>
      <xdr:col>5</xdr:col>
      <xdr:colOff>695325</xdr:colOff>
      <xdr:row>18</xdr:row>
      <xdr:rowOff>514350</xdr:rowOff>
    </xdr:to>
    <xdr:pic>
      <xdr:nvPicPr>
        <xdr:cNvPr id="136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67246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</xdr:row>
      <xdr:rowOff>66675</xdr:rowOff>
    </xdr:from>
    <xdr:to>
      <xdr:col>1</xdr:col>
      <xdr:colOff>704850</xdr:colOff>
      <xdr:row>7</xdr:row>
      <xdr:rowOff>495300</xdr:rowOff>
    </xdr:to>
    <xdr:pic>
      <xdr:nvPicPr>
        <xdr:cNvPr id="13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638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</xdr:row>
      <xdr:rowOff>85725</xdr:rowOff>
    </xdr:from>
    <xdr:to>
      <xdr:col>3</xdr:col>
      <xdr:colOff>676275</xdr:colOff>
      <xdr:row>7</xdr:row>
      <xdr:rowOff>514350</xdr:rowOff>
    </xdr:to>
    <xdr:pic>
      <xdr:nvPicPr>
        <xdr:cNvPr id="138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85725</xdr:rowOff>
    </xdr:from>
    <xdr:to>
      <xdr:col>7</xdr:col>
      <xdr:colOff>685800</xdr:colOff>
      <xdr:row>7</xdr:row>
      <xdr:rowOff>514350</xdr:rowOff>
    </xdr:to>
    <xdr:pic>
      <xdr:nvPicPr>
        <xdr:cNvPr id="139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85725</xdr:rowOff>
    </xdr:from>
    <xdr:to>
      <xdr:col>4</xdr:col>
      <xdr:colOff>685800</xdr:colOff>
      <xdr:row>9</xdr:row>
      <xdr:rowOff>514350</xdr:rowOff>
    </xdr:to>
    <xdr:pic>
      <xdr:nvPicPr>
        <xdr:cNvPr id="140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76200</xdr:rowOff>
    </xdr:from>
    <xdr:to>
      <xdr:col>1</xdr:col>
      <xdr:colOff>723900</xdr:colOff>
      <xdr:row>10</xdr:row>
      <xdr:rowOff>504825</xdr:rowOff>
    </xdr:to>
    <xdr:pic>
      <xdr:nvPicPr>
        <xdr:cNvPr id="141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42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66675</xdr:rowOff>
    </xdr:from>
    <xdr:to>
      <xdr:col>5</xdr:col>
      <xdr:colOff>695325</xdr:colOff>
      <xdr:row>10</xdr:row>
      <xdr:rowOff>495300</xdr:rowOff>
    </xdr:to>
    <xdr:pic>
      <xdr:nvPicPr>
        <xdr:cNvPr id="143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352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11</xdr:row>
      <xdr:rowOff>85725</xdr:rowOff>
    </xdr:from>
    <xdr:to>
      <xdr:col>7</xdr:col>
      <xdr:colOff>714375</xdr:colOff>
      <xdr:row>11</xdr:row>
      <xdr:rowOff>514350</xdr:rowOff>
    </xdr:to>
    <xdr:pic>
      <xdr:nvPicPr>
        <xdr:cNvPr id="144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943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11</xdr:row>
      <xdr:rowOff>66675</xdr:rowOff>
    </xdr:from>
    <xdr:to>
      <xdr:col>6</xdr:col>
      <xdr:colOff>695325</xdr:colOff>
      <xdr:row>11</xdr:row>
      <xdr:rowOff>504825</xdr:rowOff>
    </xdr:to>
    <xdr:pic>
      <xdr:nvPicPr>
        <xdr:cNvPr id="145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9243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95250</xdr:rowOff>
    </xdr:from>
    <xdr:to>
      <xdr:col>3</xdr:col>
      <xdr:colOff>714375</xdr:colOff>
      <xdr:row>16</xdr:row>
      <xdr:rowOff>523875</xdr:rowOff>
    </xdr:to>
    <xdr:pic>
      <xdr:nvPicPr>
        <xdr:cNvPr id="146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55911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76200</xdr:rowOff>
    </xdr:from>
    <xdr:to>
      <xdr:col>1</xdr:col>
      <xdr:colOff>685800</xdr:colOff>
      <xdr:row>9</xdr:row>
      <xdr:rowOff>504825</xdr:rowOff>
    </xdr:to>
    <xdr:pic>
      <xdr:nvPicPr>
        <xdr:cNvPr id="14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47625</xdr:rowOff>
    </xdr:from>
    <xdr:to>
      <xdr:col>1</xdr:col>
      <xdr:colOff>695325</xdr:colOff>
      <xdr:row>11</xdr:row>
      <xdr:rowOff>485775</xdr:rowOff>
    </xdr:to>
    <xdr:pic>
      <xdr:nvPicPr>
        <xdr:cNvPr id="148" name="図 2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3905250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66675</xdr:rowOff>
    </xdr:from>
    <xdr:to>
      <xdr:col>2</xdr:col>
      <xdr:colOff>714375</xdr:colOff>
      <xdr:row>7</xdr:row>
      <xdr:rowOff>495300</xdr:rowOff>
    </xdr:to>
    <xdr:pic>
      <xdr:nvPicPr>
        <xdr:cNvPr id="149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1638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</xdr:row>
      <xdr:rowOff>85725</xdr:rowOff>
    </xdr:from>
    <xdr:to>
      <xdr:col>2</xdr:col>
      <xdr:colOff>733425</xdr:colOff>
      <xdr:row>8</xdr:row>
      <xdr:rowOff>514350</xdr:rowOff>
    </xdr:to>
    <xdr:pic>
      <xdr:nvPicPr>
        <xdr:cNvPr id="150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2288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</xdr:row>
      <xdr:rowOff>95250</xdr:rowOff>
    </xdr:from>
    <xdr:to>
      <xdr:col>2</xdr:col>
      <xdr:colOff>704850</xdr:colOff>
      <xdr:row>11</xdr:row>
      <xdr:rowOff>523875</xdr:rowOff>
    </xdr:to>
    <xdr:pic>
      <xdr:nvPicPr>
        <xdr:cNvPr id="151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952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85725</xdr:rowOff>
    </xdr:from>
    <xdr:to>
      <xdr:col>5</xdr:col>
      <xdr:colOff>685800</xdr:colOff>
      <xdr:row>9</xdr:row>
      <xdr:rowOff>514350</xdr:rowOff>
    </xdr:to>
    <xdr:pic>
      <xdr:nvPicPr>
        <xdr:cNvPr id="152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85725</xdr:rowOff>
    </xdr:from>
    <xdr:to>
      <xdr:col>6</xdr:col>
      <xdr:colOff>676275</xdr:colOff>
      <xdr:row>9</xdr:row>
      <xdr:rowOff>514350</xdr:rowOff>
    </xdr:to>
    <xdr:pic>
      <xdr:nvPicPr>
        <xdr:cNvPr id="153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695325</xdr:colOff>
      <xdr:row>9</xdr:row>
      <xdr:rowOff>504825</xdr:rowOff>
    </xdr:to>
    <xdr:pic>
      <xdr:nvPicPr>
        <xdr:cNvPr id="154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10</xdr:row>
      <xdr:rowOff>76200</xdr:rowOff>
    </xdr:from>
    <xdr:to>
      <xdr:col>3</xdr:col>
      <xdr:colOff>714375</xdr:colOff>
      <xdr:row>10</xdr:row>
      <xdr:rowOff>504825</xdr:rowOff>
    </xdr:to>
    <xdr:pic>
      <xdr:nvPicPr>
        <xdr:cNvPr id="155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11</xdr:row>
      <xdr:rowOff>95250</xdr:rowOff>
    </xdr:from>
    <xdr:to>
      <xdr:col>3</xdr:col>
      <xdr:colOff>723900</xdr:colOff>
      <xdr:row>11</xdr:row>
      <xdr:rowOff>523875</xdr:rowOff>
    </xdr:to>
    <xdr:pic>
      <xdr:nvPicPr>
        <xdr:cNvPr id="156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3952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57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57150</xdr:rowOff>
    </xdr:from>
    <xdr:to>
      <xdr:col>5</xdr:col>
      <xdr:colOff>676275</xdr:colOff>
      <xdr:row>11</xdr:row>
      <xdr:rowOff>495300</xdr:rowOff>
    </xdr:to>
    <xdr:pic>
      <xdr:nvPicPr>
        <xdr:cNvPr id="158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39147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95250</xdr:rowOff>
    </xdr:from>
    <xdr:to>
      <xdr:col>6</xdr:col>
      <xdr:colOff>676275</xdr:colOff>
      <xdr:row>10</xdr:row>
      <xdr:rowOff>533400</xdr:rowOff>
    </xdr:to>
    <xdr:pic>
      <xdr:nvPicPr>
        <xdr:cNvPr id="159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33813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85725</xdr:rowOff>
    </xdr:from>
    <xdr:to>
      <xdr:col>6</xdr:col>
      <xdr:colOff>685800</xdr:colOff>
      <xdr:row>7</xdr:row>
      <xdr:rowOff>514350</xdr:rowOff>
    </xdr:to>
    <xdr:pic>
      <xdr:nvPicPr>
        <xdr:cNvPr id="160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8</xdr:row>
      <xdr:rowOff>104775</xdr:rowOff>
    </xdr:from>
    <xdr:to>
      <xdr:col>6</xdr:col>
      <xdr:colOff>676275</xdr:colOff>
      <xdr:row>8</xdr:row>
      <xdr:rowOff>533400</xdr:rowOff>
    </xdr:to>
    <xdr:pic>
      <xdr:nvPicPr>
        <xdr:cNvPr id="161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22479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17</xdr:row>
      <xdr:rowOff>85725</xdr:rowOff>
    </xdr:from>
    <xdr:to>
      <xdr:col>3</xdr:col>
      <xdr:colOff>676275</xdr:colOff>
      <xdr:row>17</xdr:row>
      <xdr:rowOff>514350</xdr:rowOff>
    </xdr:to>
    <xdr:pic>
      <xdr:nvPicPr>
        <xdr:cNvPr id="162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61531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15</xdr:row>
      <xdr:rowOff>66675</xdr:rowOff>
    </xdr:from>
    <xdr:to>
      <xdr:col>4</xdr:col>
      <xdr:colOff>647700</xdr:colOff>
      <xdr:row>15</xdr:row>
      <xdr:rowOff>504825</xdr:rowOff>
    </xdr:to>
    <xdr:pic>
      <xdr:nvPicPr>
        <xdr:cNvPr id="163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49911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19</xdr:row>
      <xdr:rowOff>76200</xdr:rowOff>
    </xdr:from>
    <xdr:to>
      <xdr:col>5</xdr:col>
      <xdr:colOff>685800</xdr:colOff>
      <xdr:row>19</xdr:row>
      <xdr:rowOff>504825</xdr:rowOff>
    </xdr:to>
    <xdr:pic>
      <xdr:nvPicPr>
        <xdr:cNvPr id="164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2866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85725</xdr:rowOff>
    </xdr:from>
    <xdr:to>
      <xdr:col>4</xdr:col>
      <xdr:colOff>695325</xdr:colOff>
      <xdr:row>8</xdr:row>
      <xdr:rowOff>514350</xdr:rowOff>
    </xdr:to>
    <xdr:pic>
      <xdr:nvPicPr>
        <xdr:cNvPr id="165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2228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85725</xdr:rowOff>
    </xdr:from>
    <xdr:to>
      <xdr:col>4</xdr:col>
      <xdr:colOff>695325</xdr:colOff>
      <xdr:row>10</xdr:row>
      <xdr:rowOff>533400</xdr:rowOff>
    </xdr:to>
    <xdr:pic>
      <xdr:nvPicPr>
        <xdr:cNvPr id="166" name="図 2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0" y="337185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11</xdr:row>
      <xdr:rowOff>104775</xdr:rowOff>
    </xdr:from>
    <xdr:to>
      <xdr:col>4</xdr:col>
      <xdr:colOff>733425</xdr:colOff>
      <xdr:row>11</xdr:row>
      <xdr:rowOff>533400</xdr:rowOff>
    </xdr:to>
    <xdr:pic>
      <xdr:nvPicPr>
        <xdr:cNvPr id="16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39624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85725</xdr:rowOff>
    </xdr:from>
    <xdr:to>
      <xdr:col>3</xdr:col>
      <xdr:colOff>695325</xdr:colOff>
      <xdr:row>8</xdr:row>
      <xdr:rowOff>523875</xdr:rowOff>
    </xdr:to>
    <xdr:pic>
      <xdr:nvPicPr>
        <xdr:cNvPr id="168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22288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8</xdr:row>
      <xdr:rowOff>66675</xdr:rowOff>
    </xdr:from>
    <xdr:to>
      <xdr:col>7</xdr:col>
      <xdr:colOff>695325</xdr:colOff>
      <xdr:row>8</xdr:row>
      <xdr:rowOff>504825</xdr:rowOff>
    </xdr:to>
    <xdr:pic>
      <xdr:nvPicPr>
        <xdr:cNvPr id="169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22098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15</xdr:row>
      <xdr:rowOff>57150</xdr:rowOff>
    </xdr:from>
    <xdr:to>
      <xdr:col>1</xdr:col>
      <xdr:colOff>685800</xdr:colOff>
      <xdr:row>15</xdr:row>
      <xdr:rowOff>495300</xdr:rowOff>
    </xdr:to>
    <xdr:pic>
      <xdr:nvPicPr>
        <xdr:cNvPr id="170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49815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15</xdr:row>
      <xdr:rowOff>38100</xdr:rowOff>
    </xdr:from>
    <xdr:to>
      <xdr:col>2</xdr:col>
      <xdr:colOff>638175</xdr:colOff>
      <xdr:row>15</xdr:row>
      <xdr:rowOff>476250</xdr:rowOff>
    </xdr:to>
    <xdr:pic>
      <xdr:nvPicPr>
        <xdr:cNvPr id="171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49625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15</xdr:row>
      <xdr:rowOff>66675</xdr:rowOff>
    </xdr:from>
    <xdr:to>
      <xdr:col>3</xdr:col>
      <xdr:colOff>657225</xdr:colOff>
      <xdr:row>15</xdr:row>
      <xdr:rowOff>504825</xdr:rowOff>
    </xdr:to>
    <xdr:pic>
      <xdr:nvPicPr>
        <xdr:cNvPr id="172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49911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15</xdr:row>
      <xdr:rowOff>57150</xdr:rowOff>
    </xdr:from>
    <xdr:to>
      <xdr:col>6</xdr:col>
      <xdr:colOff>666750</xdr:colOff>
      <xdr:row>15</xdr:row>
      <xdr:rowOff>495300</xdr:rowOff>
    </xdr:to>
    <xdr:pic>
      <xdr:nvPicPr>
        <xdr:cNvPr id="173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49815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95250</xdr:rowOff>
    </xdr:from>
    <xdr:to>
      <xdr:col>7</xdr:col>
      <xdr:colOff>685800</xdr:colOff>
      <xdr:row>15</xdr:row>
      <xdr:rowOff>533400</xdr:rowOff>
    </xdr:to>
    <xdr:pic>
      <xdr:nvPicPr>
        <xdr:cNvPr id="174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50196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685800</xdr:colOff>
      <xdr:row>16</xdr:row>
      <xdr:rowOff>504825</xdr:rowOff>
    </xdr:to>
    <xdr:pic>
      <xdr:nvPicPr>
        <xdr:cNvPr id="175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55626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16</xdr:row>
      <xdr:rowOff>57150</xdr:rowOff>
    </xdr:from>
    <xdr:to>
      <xdr:col>7</xdr:col>
      <xdr:colOff>657225</xdr:colOff>
      <xdr:row>16</xdr:row>
      <xdr:rowOff>495300</xdr:rowOff>
    </xdr:to>
    <xdr:pic>
      <xdr:nvPicPr>
        <xdr:cNvPr id="176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55530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57150</xdr:rowOff>
    </xdr:from>
    <xdr:to>
      <xdr:col>7</xdr:col>
      <xdr:colOff>695325</xdr:colOff>
      <xdr:row>17</xdr:row>
      <xdr:rowOff>495300</xdr:rowOff>
    </xdr:to>
    <xdr:pic>
      <xdr:nvPicPr>
        <xdr:cNvPr id="177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61245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18</xdr:row>
      <xdr:rowOff>85725</xdr:rowOff>
    </xdr:from>
    <xdr:to>
      <xdr:col>7</xdr:col>
      <xdr:colOff>695325</xdr:colOff>
      <xdr:row>18</xdr:row>
      <xdr:rowOff>523875</xdr:rowOff>
    </xdr:to>
    <xdr:pic>
      <xdr:nvPicPr>
        <xdr:cNvPr id="178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67246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17</xdr:row>
      <xdr:rowOff>95250</xdr:rowOff>
    </xdr:from>
    <xdr:to>
      <xdr:col>6</xdr:col>
      <xdr:colOff>714375</xdr:colOff>
      <xdr:row>17</xdr:row>
      <xdr:rowOff>533400</xdr:rowOff>
    </xdr:to>
    <xdr:pic>
      <xdr:nvPicPr>
        <xdr:cNvPr id="179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61626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18</xdr:row>
      <xdr:rowOff>123825</xdr:rowOff>
    </xdr:from>
    <xdr:to>
      <xdr:col>6</xdr:col>
      <xdr:colOff>714375</xdr:colOff>
      <xdr:row>18</xdr:row>
      <xdr:rowOff>561975</xdr:rowOff>
    </xdr:to>
    <xdr:pic>
      <xdr:nvPicPr>
        <xdr:cNvPr id="180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67627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17</xdr:row>
      <xdr:rowOff>57150</xdr:rowOff>
    </xdr:from>
    <xdr:to>
      <xdr:col>4</xdr:col>
      <xdr:colOff>657225</xdr:colOff>
      <xdr:row>17</xdr:row>
      <xdr:rowOff>495300</xdr:rowOff>
    </xdr:to>
    <xdr:pic>
      <xdr:nvPicPr>
        <xdr:cNvPr id="181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61245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18</xdr:row>
      <xdr:rowOff>57150</xdr:rowOff>
    </xdr:from>
    <xdr:to>
      <xdr:col>4</xdr:col>
      <xdr:colOff>657225</xdr:colOff>
      <xdr:row>18</xdr:row>
      <xdr:rowOff>495300</xdr:rowOff>
    </xdr:to>
    <xdr:pic>
      <xdr:nvPicPr>
        <xdr:cNvPr id="182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66960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18</xdr:row>
      <xdr:rowOff>38100</xdr:rowOff>
    </xdr:from>
    <xdr:to>
      <xdr:col>3</xdr:col>
      <xdr:colOff>714375</xdr:colOff>
      <xdr:row>18</xdr:row>
      <xdr:rowOff>476250</xdr:rowOff>
    </xdr:to>
    <xdr:pic>
      <xdr:nvPicPr>
        <xdr:cNvPr id="183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66770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85725</xdr:rowOff>
    </xdr:from>
    <xdr:to>
      <xdr:col>1</xdr:col>
      <xdr:colOff>685800</xdr:colOff>
      <xdr:row>17</xdr:row>
      <xdr:rowOff>523875</xdr:rowOff>
    </xdr:to>
    <xdr:pic>
      <xdr:nvPicPr>
        <xdr:cNvPr id="184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61531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18</xdr:row>
      <xdr:rowOff>38100</xdr:rowOff>
    </xdr:from>
    <xdr:to>
      <xdr:col>1</xdr:col>
      <xdr:colOff>628650</xdr:colOff>
      <xdr:row>18</xdr:row>
      <xdr:rowOff>476250</xdr:rowOff>
    </xdr:to>
    <xdr:pic>
      <xdr:nvPicPr>
        <xdr:cNvPr id="185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66770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19</xdr:row>
      <xdr:rowOff>85725</xdr:rowOff>
    </xdr:from>
    <xdr:to>
      <xdr:col>2</xdr:col>
      <xdr:colOff>666750</xdr:colOff>
      <xdr:row>19</xdr:row>
      <xdr:rowOff>523875</xdr:rowOff>
    </xdr:to>
    <xdr:pic>
      <xdr:nvPicPr>
        <xdr:cNvPr id="186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72961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</xdr:row>
      <xdr:rowOff>95250</xdr:rowOff>
    </xdr:from>
    <xdr:to>
      <xdr:col>2</xdr:col>
      <xdr:colOff>723900</xdr:colOff>
      <xdr:row>17</xdr:row>
      <xdr:rowOff>523875</xdr:rowOff>
    </xdr:to>
    <xdr:pic>
      <xdr:nvPicPr>
        <xdr:cNvPr id="187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1626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95250</xdr:rowOff>
    </xdr:from>
    <xdr:to>
      <xdr:col>4</xdr:col>
      <xdr:colOff>695325</xdr:colOff>
      <xdr:row>16</xdr:row>
      <xdr:rowOff>523875</xdr:rowOff>
    </xdr:to>
    <xdr:pic>
      <xdr:nvPicPr>
        <xdr:cNvPr id="188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55911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16</xdr:row>
      <xdr:rowOff>85725</xdr:rowOff>
    </xdr:from>
    <xdr:to>
      <xdr:col>2</xdr:col>
      <xdr:colOff>676275</xdr:colOff>
      <xdr:row>16</xdr:row>
      <xdr:rowOff>514350</xdr:rowOff>
    </xdr:to>
    <xdr:pic>
      <xdr:nvPicPr>
        <xdr:cNvPr id="189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55816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19</xdr:row>
      <xdr:rowOff>95250</xdr:rowOff>
    </xdr:from>
    <xdr:to>
      <xdr:col>4</xdr:col>
      <xdr:colOff>704850</xdr:colOff>
      <xdr:row>19</xdr:row>
      <xdr:rowOff>523875</xdr:rowOff>
    </xdr:to>
    <xdr:pic>
      <xdr:nvPicPr>
        <xdr:cNvPr id="190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73056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grpSp>
        <cdr:nvGrpSpPr>
          <cdr:cNvPr id="2" name="Group 1"/>
          <cdr:cNvGrpSpPr>
            <a:grpSpLocks/>
          </cdr:cNvGrpSpPr>
        </cdr:nvGrpSpPr>
        <cdr:grpSpPr>
          <a:xfrm>
            <a:off x="1264" y="169"/>
            <a:ext cx="0" cy="0"/>
            <a:chOff x="1264" y="169"/>
            <a:chExt cx="82" cy="83"/>
          </a:xfrm>
          <a:solidFill>
            <a:srgbClr val="FFFFFF"/>
          </a:solidFill>
        </cdr:grpSpPr>
        <cdr:sp>
          <cdr:nvSpPr>
            <cdr:cNvPr id="3" name="Oval 2"/>
            <cdr:cNvSpPr>
              <a:spLocks/>
            </cdr:cNvSpPr>
          </cdr:nvSpPr>
          <cdr:spPr>
            <a:xfrm>
              <a:off x="1264" y="-50630"/>
              <a:ext cx="82" cy="8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4" name="Text Box 3"/>
            <cdr:cNvSpPr txBox="1">
              <a:spLocks noChangeArrowheads="1"/>
            </cdr:cNvSpPr>
          </cdr:nvSpPr>
          <cdr:spPr>
            <a:xfrm>
              <a:off x="1264" y="-50601"/>
              <a:ext cx="65" cy="25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n = 93</a:t>
              </a:r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10</xdr:col>
      <xdr:colOff>190500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4743450" y="0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4743450" y="0"/>
        <a:ext cx="3343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209550</xdr:colOff>
      <xdr:row>0</xdr:row>
      <xdr:rowOff>0</xdr:rowOff>
    </xdr:to>
    <xdr:graphicFrame>
      <xdr:nvGraphicFramePr>
        <xdr:cNvPr id="3" name="Chart 14"/>
        <xdr:cNvGraphicFramePr/>
      </xdr:nvGraphicFramePr>
      <xdr:xfrm>
        <a:off x="4743450" y="0"/>
        <a:ext cx="3371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17</xdr:col>
      <xdr:colOff>0</xdr:colOff>
      <xdr:row>0</xdr:row>
      <xdr:rowOff>0</xdr:rowOff>
    </xdr:to>
    <xdr:grpSp>
      <xdr:nvGrpSpPr>
        <xdr:cNvPr id="4" name="Group 24"/>
        <xdr:cNvGrpSpPr>
          <a:grpSpLocks/>
        </xdr:cNvGrpSpPr>
      </xdr:nvGrpSpPr>
      <xdr:grpSpPr>
        <a:xfrm>
          <a:off x="7905750" y="0"/>
          <a:ext cx="5534025" cy="0"/>
          <a:chOff x="1008" y="129"/>
          <a:chExt cx="504" cy="287"/>
        </a:xfrm>
        <a:solidFill>
          <a:srgbClr val="FFFFFF"/>
        </a:solidFill>
      </xdr:grpSpPr>
      <xdr:graphicFrame>
        <xdr:nvGraphicFramePr>
          <xdr:cNvPr id="5" name="Chart 17"/>
          <xdr:cNvGraphicFramePr/>
        </xdr:nvGraphicFramePr>
        <xdr:xfrm>
          <a:off x="1008" y="129"/>
          <a:ext cx="504" cy="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6" name="Text Box 18"/>
          <xdr:cNvSpPr txBox="1">
            <a:spLocks noChangeArrowheads="1"/>
          </xdr:cNvSpPr>
        </xdr:nvSpPr>
        <xdr:spPr>
          <a:xfrm>
            <a:off x="136658524" y="1"/>
            <a:ext cx="4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n=418)</a:t>
            </a:r>
          </a:p>
        </xdr:txBody>
      </xdr:sp>
      <xdr:sp>
        <xdr:nvSpPr>
          <xdr:cNvPr id="7" name="Text Box 19"/>
          <xdr:cNvSpPr txBox="1">
            <a:spLocks noChangeArrowheads="1"/>
          </xdr:cNvSpPr>
        </xdr:nvSpPr>
        <xdr:spPr>
          <a:xfrm>
            <a:off x="1008" y="1"/>
            <a:ext cx="4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n=104)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136658524" y="1"/>
            <a:ext cx="4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n=126)</a:t>
            </a:r>
          </a:p>
        </xdr:txBody>
      </xdr:sp>
      <xdr:sp>
        <xdr:nvSpPr>
          <xdr:cNvPr id="9" name="Text Box 21"/>
          <xdr:cNvSpPr txBox="1">
            <a:spLocks noChangeArrowheads="1"/>
          </xdr:cNvSpPr>
        </xdr:nvSpPr>
        <xdr:spPr>
          <a:xfrm>
            <a:off x="1008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n=103)</a:t>
            </a:r>
          </a:p>
        </xdr:txBody>
      </xdr:sp>
      <xdr:sp>
        <xdr:nvSpPr>
          <xdr:cNvPr id="10" name="Text Box 22"/>
          <xdr:cNvSpPr txBox="1">
            <a:spLocks noChangeArrowheads="1"/>
          </xdr:cNvSpPr>
        </xdr:nvSpPr>
        <xdr:spPr>
          <a:xfrm>
            <a:off x="1008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n=85)</a:t>
            </a:r>
          </a:p>
        </xdr:txBody>
      </xdr:sp>
    </xdr:grp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>
      <xdr:nvGraphicFramePr>
        <xdr:cNvPr id="11" name="Chart 25"/>
        <xdr:cNvGraphicFramePr/>
      </xdr:nvGraphicFramePr>
      <xdr:xfrm>
        <a:off x="7905750" y="342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>
      <xdr:nvGraphicFramePr>
        <xdr:cNvPr id="12" name="Chart 26"/>
        <xdr:cNvGraphicFramePr/>
      </xdr:nvGraphicFramePr>
      <xdr:xfrm>
        <a:off x="7905750" y="342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>
      <xdr:nvGraphicFramePr>
        <xdr:cNvPr id="13" name="Chart 27"/>
        <xdr:cNvGraphicFramePr/>
      </xdr:nvGraphicFramePr>
      <xdr:xfrm>
        <a:off x="7905750" y="3429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>
      <xdr:nvGraphicFramePr>
        <xdr:cNvPr id="14" name="Chart 28"/>
        <xdr:cNvGraphicFramePr/>
      </xdr:nvGraphicFramePr>
      <xdr:xfrm>
        <a:off x="7905750" y="3429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>
      <xdr:nvGraphicFramePr>
        <xdr:cNvPr id="15" name="Chart 29"/>
        <xdr:cNvGraphicFramePr/>
      </xdr:nvGraphicFramePr>
      <xdr:xfrm>
        <a:off x="7905750" y="3429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>
      <xdr:nvGraphicFramePr>
        <xdr:cNvPr id="16" name="Chart 30"/>
        <xdr:cNvGraphicFramePr/>
      </xdr:nvGraphicFramePr>
      <xdr:xfrm>
        <a:off x="7905750" y="3429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0.82575</cdr:x>
      <cdr:y>0.6195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0" y="0"/>
          <a:ext cx="2381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375)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384)</a:t>
          </a:r>
        </a:p>
      </cdr:txBody>
    </cdr:sp>
  </cdr:relSizeAnchor>
  <cdr:relSizeAnchor xmlns:cdr="http://schemas.openxmlformats.org/drawingml/2006/chartDrawing">
    <cdr:from>
      <cdr:x>0.687</cdr:x>
      <cdr:y>0.3795</cdr:y>
    </cdr:from>
    <cdr:to>
      <cdr:x>0.73775</cdr:x>
      <cdr:y>0.4755</cdr:y>
    </cdr:to>
    <cdr:sp>
      <cdr:nvSpPr>
        <cdr:cNvPr id="2" name="Text Box 2"/>
        <cdr:cNvSpPr txBox="1">
          <a:spLocks noChangeArrowheads="1"/>
        </cdr:cNvSpPr>
      </cdr:nvSpPr>
      <cdr:spPr>
        <a:xfrm>
          <a:off x="2295525" y="0"/>
          <a:ext cx="171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全業種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0.82825</cdr:x>
      <cdr:y>0.684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0" y="0"/>
          <a:ext cx="2190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90)</a:t>
          </a:r>
        </a:p>
      </cdr:txBody>
    </cdr:sp>
  </cdr:relSizeAnchor>
  <cdr:relSizeAnchor xmlns:cdr="http://schemas.openxmlformats.org/drawingml/2006/chartDrawing">
    <cdr:from>
      <cdr:x>0.6795</cdr:x>
      <cdr:y>0.35975</cdr:y>
    </cdr:from>
    <cdr:to>
      <cdr:x>0.75375</cdr:x>
      <cdr:y>0.468</cdr:y>
    </cdr:to>
    <cdr:sp>
      <cdr:nvSpPr>
        <cdr:cNvPr id="2" name="Text Box 2"/>
        <cdr:cNvSpPr txBox="1">
          <a:spLocks noChangeArrowheads="1"/>
        </cdr:cNvSpPr>
      </cdr:nvSpPr>
      <cdr:spPr>
        <a:xfrm>
          <a:off x="226695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卸・小売業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0.576</cdr:y>
    </cdr:from>
    <cdr:to>
      <cdr:x>1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657350" y="0"/>
          <a:ext cx="2171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82)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外円：平成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86)</a:t>
          </a:r>
        </a:p>
      </cdr:txBody>
    </cdr:sp>
  </cdr:relSizeAnchor>
  <cdr:relSizeAnchor xmlns:cdr="http://schemas.openxmlformats.org/drawingml/2006/chartDrawing">
    <cdr:from>
      <cdr:x>0.402</cdr:x>
      <cdr:y>0.35975</cdr:y>
    </cdr:from>
    <cdr:to>
      <cdr:x>0.4565</cdr:x>
      <cdr:y>0.43825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3525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サービス業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grpSp>
        <cdr:nvGrpSpPr>
          <cdr:cNvPr id="2" name="Group 1"/>
          <cdr:cNvGrpSpPr>
            <a:grpSpLocks/>
          </cdr:cNvGrpSpPr>
        </cdr:nvGrpSpPr>
        <cdr:grpSpPr>
          <a:xfrm>
            <a:off x="1264" y="169"/>
            <a:ext cx="0" cy="0"/>
            <a:chOff x="1264" y="169"/>
            <a:chExt cx="82" cy="83"/>
          </a:xfrm>
          <a:solidFill>
            <a:srgbClr val="FFFFFF"/>
          </a:solidFill>
        </cdr:grpSpPr>
        <cdr:sp>
          <cdr:nvSpPr>
            <cdr:cNvPr id="3" name="Oval 2"/>
            <cdr:cNvSpPr>
              <a:spLocks/>
            </cdr:cNvSpPr>
          </cdr:nvSpPr>
          <cdr:spPr>
            <a:xfrm>
              <a:off x="1264" y="-50630"/>
              <a:ext cx="82" cy="8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4" name="Text Box 3"/>
            <cdr:cNvSpPr txBox="1">
              <a:spLocks noChangeArrowheads="1"/>
            </cdr:cNvSpPr>
          </cdr:nvSpPr>
          <cdr:spPr>
            <a:xfrm>
              <a:off x="1264" y="-50601"/>
              <a:ext cx="65" cy="25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n = 93</a:t>
              </a:r>
            </a:p>
          </cdr:txBody>
        </cdr:sp>
      </cdr:grp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grpSp>
        <cdr:nvGrpSpPr>
          <cdr:cNvPr id="2" name="Group 1"/>
          <cdr:cNvGrpSpPr>
            <a:grpSpLocks/>
          </cdr:cNvGrpSpPr>
        </cdr:nvGrpSpPr>
        <cdr:grpSpPr>
          <a:xfrm>
            <a:off x="1264" y="169"/>
            <a:ext cx="0" cy="0"/>
            <a:chOff x="1264" y="169"/>
            <a:chExt cx="82" cy="83"/>
          </a:xfrm>
          <a:solidFill>
            <a:srgbClr val="FFFFFF"/>
          </a:solidFill>
        </cdr:grpSpPr>
        <cdr:sp>
          <cdr:nvSpPr>
            <cdr:cNvPr id="3" name="Oval 2"/>
            <cdr:cNvSpPr>
              <a:spLocks/>
            </cdr:cNvSpPr>
          </cdr:nvSpPr>
          <cdr:spPr>
            <a:xfrm>
              <a:off x="1264" y="-50630"/>
              <a:ext cx="82" cy="8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4" name="Text Box 3"/>
            <cdr:cNvSpPr txBox="1">
              <a:spLocks noChangeArrowheads="1"/>
            </cdr:cNvSpPr>
          </cdr:nvSpPr>
          <cdr:spPr>
            <a:xfrm>
              <a:off x="1264" y="-50601"/>
              <a:ext cx="65" cy="25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n = 93</a:t>
              </a:r>
            </a:p>
          </cdr:txBody>
        </cdr:sp>
      </cdr:grp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grpSp>
        <cdr:nvGrpSpPr>
          <cdr:cNvPr id="2" name="Group 1"/>
          <cdr:cNvGrpSpPr>
            <a:grpSpLocks/>
          </cdr:cNvGrpSpPr>
        </cdr:nvGrpSpPr>
        <cdr:grpSpPr>
          <a:xfrm>
            <a:off x="1264" y="169"/>
            <a:ext cx="0" cy="0"/>
            <a:chOff x="1264" y="169"/>
            <a:chExt cx="82" cy="83"/>
          </a:xfrm>
          <a:solidFill>
            <a:srgbClr val="FFFFFF"/>
          </a:solidFill>
        </cdr:grpSpPr>
        <cdr:sp>
          <cdr:nvSpPr>
            <cdr:cNvPr id="3" name="Oval 2"/>
            <cdr:cNvSpPr>
              <a:spLocks/>
            </cdr:cNvSpPr>
          </cdr:nvSpPr>
          <cdr:spPr>
            <a:xfrm>
              <a:off x="1264" y="-50630"/>
              <a:ext cx="82" cy="8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4" name="Text Box 3"/>
            <cdr:cNvSpPr txBox="1">
              <a:spLocks noChangeArrowheads="1"/>
            </cdr:cNvSpPr>
          </cdr:nvSpPr>
          <cdr:spPr>
            <a:xfrm>
              <a:off x="1264" y="-50601"/>
              <a:ext cx="65" cy="25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n = 93</a:t>
              </a:r>
            </a:p>
          </cdr:txBody>
        </cdr:sp>
      </cdr:grp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grpSp>
        <cdr:nvGrpSpPr>
          <cdr:cNvPr id="2" name="Group 1"/>
          <cdr:cNvGrpSpPr>
            <a:grpSpLocks/>
          </cdr:cNvGrpSpPr>
        </cdr:nvGrpSpPr>
        <cdr:grpSpPr>
          <a:xfrm>
            <a:off x="1264" y="169"/>
            <a:ext cx="0" cy="0"/>
            <a:chOff x="1264" y="169"/>
            <a:chExt cx="82" cy="83"/>
          </a:xfrm>
          <a:solidFill>
            <a:srgbClr val="FFFFFF"/>
          </a:solidFill>
        </cdr:grpSpPr>
        <cdr:sp>
          <cdr:nvSpPr>
            <cdr:cNvPr id="3" name="Oval 2"/>
            <cdr:cNvSpPr>
              <a:spLocks/>
            </cdr:cNvSpPr>
          </cdr:nvSpPr>
          <cdr:spPr>
            <a:xfrm>
              <a:off x="1264" y="-50630"/>
              <a:ext cx="82" cy="8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4" name="Text Box 3"/>
            <cdr:cNvSpPr txBox="1">
              <a:spLocks noChangeArrowheads="1"/>
            </cdr:cNvSpPr>
          </cdr:nvSpPr>
          <cdr:spPr>
            <a:xfrm>
              <a:off x="1264" y="-50601"/>
              <a:ext cx="65" cy="25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n = 93</a:t>
              </a:r>
            </a:p>
          </cdr:txBody>
        </cdr:sp>
      </cdr:grp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grpSp>
        <cdr:nvGrpSpPr>
          <cdr:cNvPr id="2" name="Group 1"/>
          <cdr:cNvGrpSpPr>
            <a:grpSpLocks/>
          </cdr:cNvGrpSpPr>
        </cdr:nvGrpSpPr>
        <cdr:grpSpPr>
          <a:xfrm>
            <a:off x="1264" y="169"/>
            <a:ext cx="0" cy="0"/>
            <a:chOff x="1264" y="169"/>
            <a:chExt cx="82" cy="83"/>
          </a:xfrm>
          <a:solidFill>
            <a:srgbClr val="FFFFFF"/>
          </a:solidFill>
        </cdr:grpSpPr>
        <cdr:sp>
          <cdr:nvSpPr>
            <cdr:cNvPr id="3" name="Oval 2"/>
            <cdr:cNvSpPr>
              <a:spLocks/>
            </cdr:cNvSpPr>
          </cdr:nvSpPr>
          <cdr:spPr>
            <a:xfrm>
              <a:off x="1264" y="-50630"/>
              <a:ext cx="82" cy="8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4" name="Text Box 3"/>
            <cdr:cNvSpPr txBox="1">
              <a:spLocks noChangeArrowheads="1"/>
            </cdr:cNvSpPr>
          </cdr:nvSpPr>
          <cdr:spPr>
            <a:xfrm>
              <a:off x="1264" y="-50601"/>
              <a:ext cx="65" cy="25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n = 93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ken51\&#30740;&#31350;&#38283;&#30330;&#12464;&#12523;&#12540;&#12503;\&#30476;&#20869;&#20225;&#26989;&#26223;&#27671;&#21205;&#21521;&#35519;&#26619;\&#35519;&#26619;&#32080;&#26524;\&#31532;11&#22238;\&#12450;&#12531;&#12465;&#12540;&#12488;&#35519;&#26619;\&#29305;&#21029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業種"/>
      <sheetName val="製造業"/>
      <sheetName val="卸・小売業"/>
      <sheetName val="建設業"/>
      <sheetName val="サービス業"/>
      <sheetName val="Sheet6"/>
      <sheetName val="採用者の確保"/>
      <sheetName val="#REF"/>
      <sheetName val="新卒採用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1"/>
  <sheetViews>
    <sheetView tabSelected="1" zoomScale="80" zoomScaleNormal="80" zoomScalePageLayoutView="0" workbookViewId="0" topLeftCell="A1">
      <selection activeCell="I31" sqref="I31"/>
    </sheetView>
  </sheetViews>
  <sheetFormatPr defaultColWidth="9.00390625" defaultRowHeight="13.5"/>
  <cols>
    <col min="2" max="7" width="9.75390625" style="0" customWidth="1"/>
  </cols>
  <sheetData>
    <row r="1" ht="13.5">
      <c r="A1" s="1" t="s">
        <v>0</v>
      </c>
    </row>
    <row r="3" ht="13.5">
      <c r="B3" t="s">
        <v>1</v>
      </c>
    </row>
    <row r="4" spans="2:7" ht="13.5" customHeight="1">
      <c r="B4" s="2"/>
      <c r="C4" s="3" t="s">
        <v>2</v>
      </c>
      <c r="D4" s="33" t="s">
        <v>3</v>
      </c>
      <c r="E4" s="33" t="s">
        <v>4</v>
      </c>
      <c r="F4" s="3" t="s">
        <v>5</v>
      </c>
      <c r="G4" s="4" t="s">
        <v>6</v>
      </c>
    </row>
    <row r="5" spans="2:7" ht="13.5">
      <c r="B5" s="5" t="s">
        <v>7</v>
      </c>
      <c r="C5" s="6">
        <v>33</v>
      </c>
      <c r="D5" s="44">
        <v>44</v>
      </c>
      <c r="E5" s="44">
        <v>68</v>
      </c>
      <c r="F5" s="6">
        <v>64</v>
      </c>
      <c r="G5" s="5">
        <v>209</v>
      </c>
    </row>
    <row r="6" spans="2:7" ht="13.5">
      <c r="B6" s="19" t="s">
        <v>8</v>
      </c>
      <c r="C6" s="35">
        <v>30</v>
      </c>
      <c r="D6" s="37">
        <v>46</v>
      </c>
      <c r="E6" s="37">
        <v>23</v>
      </c>
      <c r="F6" s="35">
        <v>28</v>
      </c>
      <c r="G6" s="19">
        <v>127</v>
      </c>
    </row>
    <row r="7" spans="2:7" ht="13.5">
      <c r="B7" s="19" t="s">
        <v>9</v>
      </c>
      <c r="C7" s="35">
        <v>27</v>
      </c>
      <c r="D7" s="37">
        <v>16</v>
      </c>
      <c r="E7" s="37">
        <v>19</v>
      </c>
      <c r="F7" s="36">
        <v>19</v>
      </c>
      <c r="G7" s="19">
        <v>81</v>
      </c>
    </row>
    <row r="8" spans="2:7" ht="13.5">
      <c r="B8" s="19" t="s">
        <v>10</v>
      </c>
      <c r="C8" s="35">
        <v>29</v>
      </c>
      <c r="D8" s="37">
        <v>42</v>
      </c>
      <c r="E8" s="37">
        <v>33</v>
      </c>
      <c r="F8" s="35">
        <v>28</v>
      </c>
      <c r="G8" s="19">
        <v>132</v>
      </c>
    </row>
    <row r="9" spans="2:7" ht="13.5">
      <c r="B9" s="19" t="s">
        <v>11</v>
      </c>
      <c r="C9" s="35">
        <v>42</v>
      </c>
      <c r="D9" s="37">
        <v>46</v>
      </c>
      <c r="E9" s="37">
        <v>41</v>
      </c>
      <c r="F9" s="35">
        <v>46</v>
      </c>
      <c r="G9" s="19">
        <v>175</v>
      </c>
    </row>
    <row r="10" spans="2:7" ht="13.5">
      <c r="B10" s="8" t="s">
        <v>12</v>
      </c>
      <c r="C10" s="45">
        <v>47</v>
      </c>
      <c r="D10" s="46">
        <v>41</v>
      </c>
      <c r="E10" s="44">
        <v>41</v>
      </c>
      <c r="F10" s="6">
        <v>34</v>
      </c>
      <c r="G10" s="5">
        <v>163</v>
      </c>
    </row>
    <row r="11" spans="2:7" ht="13.5">
      <c r="B11" s="9" t="s">
        <v>6</v>
      </c>
      <c r="C11" s="10">
        <v>208</v>
      </c>
      <c r="D11" s="34">
        <v>235</v>
      </c>
      <c r="E11" s="34">
        <v>225</v>
      </c>
      <c r="F11" s="10">
        <v>219</v>
      </c>
      <c r="G11" s="11">
        <v>887</v>
      </c>
    </row>
    <row r="12" spans="2:7" ht="13.5">
      <c r="B12" s="14"/>
      <c r="C12" s="15"/>
      <c r="D12" s="15"/>
      <c r="E12" s="15"/>
      <c r="F12" s="15"/>
      <c r="G12" s="15"/>
    </row>
    <row r="13" ht="13.5">
      <c r="B13" s="16" t="s">
        <v>13</v>
      </c>
    </row>
    <row r="14" spans="2:7" ht="13.5" customHeight="1">
      <c r="B14" s="2"/>
      <c r="C14" s="3" t="s">
        <v>2</v>
      </c>
      <c r="D14" s="33" t="s">
        <v>3</v>
      </c>
      <c r="E14" s="33" t="s">
        <v>4</v>
      </c>
      <c r="F14" s="3" t="s">
        <v>5</v>
      </c>
      <c r="G14" s="4" t="s">
        <v>6</v>
      </c>
    </row>
    <row r="15" spans="2:7" ht="13.5">
      <c r="B15" s="5" t="s">
        <v>7</v>
      </c>
      <c r="C15" s="6">
        <v>35</v>
      </c>
      <c r="D15" s="44">
        <v>41</v>
      </c>
      <c r="E15" s="44">
        <v>21</v>
      </c>
      <c r="F15" s="6">
        <v>43</v>
      </c>
      <c r="G15" s="5">
        <f aca="true" t="shared" si="0" ref="G15:G20">SUM(C15:F15)</f>
        <v>140</v>
      </c>
    </row>
    <row r="16" spans="2:7" ht="13.5">
      <c r="B16" s="19" t="s">
        <v>8</v>
      </c>
      <c r="C16" s="35">
        <v>30</v>
      </c>
      <c r="D16" s="37">
        <v>12</v>
      </c>
      <c r="E16" s="37">
        <v>16</v>
      </c>
      <c r="F16" s="35">
        <v>11</v>
      </c>
      <c r="G16" s="19">
        <f t="shared" si="0"/>
        <v>69</v>
      </c>
    </row>
    <row r="17" spans="2:7" ht="13.5">
      <c r="B17" s="19" t="s">
        <v>9</v>
      </c>
      <c r="C17" s="35">
        <v>9</v>
      </c>
      <c r="D17" s="37">
        <v>7</v>
      </c>
      <c r="E17" s="37">
        <v>20</v>
      </c>
      <c r="F17" s="36">
        <v>10</v>
      </c>
      <c r="G17" s="19">
        <f t="shared" si="0"/>
        <v>46</v>
      </c>
    </row>
    <row r="18" spans="2:7" ht="13.5">
      <c r="B18" s="19" t="s">
        <v>10</v>
      </c>
      <c r="C18" s="35">
        <v>26</v>
      </c>
      <c r="D18" s="37">
        <v>19</v>
      </c>
      <c r="E18" s="37">
        <v>15</v>
      </c>
      <c r="F18" s="35">
        <v>12</v>
      </c>
      <c r="G18" s="19">
        <f t="shared" si="0"/>
        <v>72</v>
      </c>
    </row>
    <row r="19" spans="2:7" ht="13.5">
      <c r="B19" s="19" t="s">
        <v>11</v>
      </c>
      <c r="C19" s="35">
        <v>28</v>
      </c>
      <c r="D19" s="37">
        <v>22</v>
      </c>
      <c r="E19" s="37">
        <v>24</v>
      </c>
      <c r="F19" s="35">
        <v>21</v>
      </c>
      <c r="G19" s="19">
        <f t="shared" si="0"/>
        <v>95</v>
      </c>
    </row>
    <row r="20" spans="2:7" ht="13.5">
      <c r="B20" s="8" t="s">
        <v>12</v>
      </c>
      <c r="C20" s="45">
        <v>26</v>
      </c>
      <c r="D20" s="46">
        <v>24</v>
      </c>
      <c r="E20" s="44">
        <v>28</v>
      </c>
      <c r="F20" s="6">
        <v>25</v>
      </c>
      <c r="G20" s="5">
        <f t="shared" si="0"/>
        <v>103</v>
      </c>
    </row>
    <row r="21" spans="2:8" ht="13.5">
      <c r="B21" s="9" t="s">
        <v>6</v>
      </c>
      <c r="C21" s="10">
        <f>SUM(C15:C20)</f>
        <v>154</v>
      </c>
      <c r="D21" s="34">
        <f>SUM(D15:D20)</f>
        <v>125</v>
      </c>
      <c r="E21" s="34">
        <f>SUM(E15:E20)</f>
        <v>124</v>
      </c>
      <c r="F21" s="10">
        <f>SUM(F15:F20)</f>
        <v>122</v>
      </c>
      <c r="G21" s="11">
        <f>SUM(G15:G20)</f>
        <v>525</v>
      </c>
      <c r="H21" s="18"/>
    </row>
    <row r="22" spans="2:7" ht="13.5">
      <c r="B22" s="14"/>
      <c r="C22" s="15"/>
      <c r="D22" s="15"/>
      <c r="E22" s="15"/>
      <c r="F22" s="15"/>
      <c r="G22" s="15"/>
    </row>
    <row r="23" ht="13.5">
      <c r="B23" s="17" t="s">
        <v>14</v>
      </c>
    </row>
    <row r="24" spans="2:7" ht="13.5" customHeight="1">
      <c r="B24" s="2"/>
      <c r="C24" s="3" t="s">
        <v>2</v>
      </c>
      <c r="D24" s="33" t="s">
        <v>3</v>
      </c>
      <c r="E24" s="33" t="s">
        <v>4</v>
      </c>
      <c r="F24" s="3" t="s">
        <v>5</v>
      </c>
      <c r="G24" s="4" t="s">
        <v>15</v>
      </c>
    </row>
    <row r="25" spans="2:7" ht="13.5">
      <c r="B25" s="5" t="s">
        <v>7</v>
      </c>
      <c r="C25" s="15">
        <f>C15/C5*100</f>
        <v>106.06060606060606</v>
      </c>
      <c r="D25" s="38">
        <f aca="true" t="shared" si="1" ref="C25:G31">D15/D5*100</f>
        <v>93.18181818181817</v>
      </c>
      <c r="E25" s="38">
        <f t="shared" si="1"/>
        <v>30.88235294117647</v>
      </c>
      <c r="F25" s="15">
        <f t="shared" si="1"/>
        <v>67.1875</v>
      </c>
      <c r="G25" s="7">
        <f t="shared" si="1"/>
        <v>66.98564593301435</v>
      </c>
    </row>
    <row r="26" spans="2:7" ht="13.5">
      <c r="B26" s="19" t="s">
        <v>8</v>
      </c>
      <c r="C26" s="40">
        <f t="shared" si="1"/>
        <v>100</v>
      </c>
      <c r="D26" s="41">
        <f t="shared" si="1"/>
        <v>26.08695652173913</v>
      </c>
      <c r="E26" s="41">
        <f t="shared" si="1"/>
        <v>69.56521739130434</v>
      </c>
      <c r="F26" s="40">
        <f t="shared" si="1"/>
        <v>39.285714285714285</v>
      </c>
      <c r="G26" s="20">
        <f t="shared" si="1"/>
        <v>54.330708661417326</v>
      </c>
    </row>
    <row r="27" spans="2:7" ht="13.5">
      <c r="B27" s="19" t="s">
        <v>9</v>
      </c>
      <c r="C27" s="40">
        <f t="shared" si="1"/>
        <v>33.33333333333333</v>
      </c>
      <c r="D27" s="41">
        <f t="shared" si="1"/>
        <v>43.75</v>
      </c>
      <c r="E27" s="41">
        <f>E17/E7*100</f>
        <v>105.26315789473684</v>
      </c>
      <c r="F27" s="40">
        <f t="shared" si="1"/>
        <v>52.63157894736842</v>
      </c>
      <c r="G27" s="20">
        <f t="shared" si="1"/>
        <v>56.79012345679012</v>
      </c>
    </row>
    <row r="28" spans="2:7" ht="13.5">
      <c r="B28" s="19" t="s">
        <v>10</v>
      </c>
      <c r="C28" s="40">
        <f t="shared" si="1"/>
        <v>89.65517241379311</v>
      </c>
      <c r="D28" s="41">
        <f t="shared" si="1"/>
        <v>45.23809523809524</v>
      </c>
      <c r="E28" s="41">
        <f t="shared" si="1"/>
        <v>45.45454545454545</v>
      </c>
      <c r="F28" s="40">
        <f t="shared" si="1"/>
        <v>42.857142857142854</v>
      </c>
      <c r="G28" s="20">
        <f t="shared" si="1"/>
        <v>54.54545454545454</v>
      </c>
    </row>
    <row r="29" spans="2:7" ht="13.5">
      <c r="B29" s="19" t="s">
        <v>11</v>
      </c>
      <c r="C29" s="40">
        <f t="shared" si="1"/>
        <v>66.66666666666666</v>
      </c>
      <c r="D29" s="41">
        <f t="shared" si="1"/>
        <v>47.82608695652174</v>
      </c>
      <c r="E29" s="41">
        <f t="shared" si="1"/>
        <v>58.536585365853654</v>
      </c>
      <c r="F29" s="40">
        <f t="shared" si="1"/>
        <v>45.65217391304348</v>
      </c>
      <c r="G29" s="20">
        <f t="shared" si="1"/>
        <v>54.285714285714285</v>
      </c>
    </row>
    <row r="30" spans="2:7" ht="13.5">
      <c r="B30" s="8" t="s">
        <v>12</v>
      </c>
      <c r="C30" s="15">
        <f t="shared" si="1"/>
        <v>55.319148936170215</v>
      </c>
      <c r="D30" s="38">
        <f t="shared" si="1"/>
        <v>58.536585365853654</v>
      </c>
      <c r="E30" s="38">
        <f t="shared" si="1"/>
        <v>68.29268292682927</v>
      </c>
      <c r="F30" s="15">
        <f t="shared" si="1"/>
        <v>73.52941176470588</v>
      </c>
      <c r="G30" s="7">
        <f t="shared" si="1"/>
        <v>63.190184049079754</v>
      </c>
    </row>
    <row r="31" spans="2:7" ht="13.5">
      <c r="B31" s="9" t="s">
        <v>15</v>
      </c>
      <c r="C31" s="13">
        <f t="shared" si="1"/>
        <v>74.03846153846155</v>
      </c>
      <c r="D31" s="39">
        <f t="shared" si="1"/>
        <v>53.191489361702125</v>
      </c>
      <c r="E31" s="39">
        <f t="shared" si="1"/>
        <v>55.111111111111114</v>
      </c>
      <c r="F31" s="13">
        <f t="shared" si="1"/>
        <v>55.70776255707762</v>
      </c>
      <c r="G31" s="12">
        <f t="shared" si="1"/>
        <v>59.188275084554675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">
      <selection activeCell="T20" sqref="T20"/>
    </sheetView>
  </sheetViews>
  <sheetFormatPr defaultColWidth="9.00390625" defaultRowHeight="13.5"/>
  <cols>
    <col min="1" max="2" width="9.00390625" style="69" customWidth="1"/>
    <col min="3" max="14" width="7.625" style="69" customWidth="1"/>
    <col min="15" max="16384" width="9.00390625" style="69" customWidth="1"/>
  </cols>
  <sheetData>
    <row r="1" spans="1:2" ht="13.5">
      <c r="A1" s="68" t="s">
        <v>35</v>
      </c>
      <c r="B1" s="68"/>
    </row>
    <row r="2" ht="13.5">
      <c r="A2" s="68"/>
    </row>
    <row r="3" spans="1:14" ht="13.5">
      <c r="A3" s="70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37</v>
      </c>
    </row>
    <row r="4" spans="2:14" ht="13.5">
      <c r="B4" s="90"/>
      <c r="C4" s="90" t="s">
        <v>38</v>
      </c>
      <c r="D4" s="90"/>
      <c r="E4" s="90"/>
      <c r="F4" s="90"/>
      <c r="G4" s="90" t="s">
        <v>39</v>
      </c>
      <c r="H4" s="90"/>
      <c r="I4" s="90"/>
      <c r="J4" s="90"/>
      <c r="K4" s="90" t="s">
        <v>40</v>
      </c>
      <c r="L4" s="90"/>
      <c r="M4" s="90"/>
      <c r="N4" s="90"/>
    </row>
    <row r="5" spans="2:14" ht="13.5">
      <c r="B5" s="90"/>
      <c r="C5" s="73" t="s">
        <v>16</v>
      </c>
      <c r="D5" s="73" t="s">
        <v>41</v>
      </c>
      <c r="E5" s="73" t="s">
        <v>17</v>
      </c>
      <c r="F5" s="73" t="s">
        <v>42</v>
      </c>
      <c r="G5" s="73" t="s">
        <v>16</v>
      </c>
      <c r="H5" s="73" t="s">
        <v>41</v>
      </c>
      <c r="I5" s="73" t="s">
        <v>17</v>
      </c>
      <c r="J5" s="73" t="s">
        <v>42</v>
      </c>
      <c r="K5" s="73" t="s">
        <v>16</v>
      </c>
      <c r="L5" s="73" t="s">
        <v>41</v>
      </c>
      <c r="M5" s="73" t="s">
        <v>17</v>
      </c>
      <c r="N5" s="73" t="s">
        <v>42</v>
      </c>
    </row>
    <row r="6" spans="2:14" ht="13.5">
      <c r="B6" s="74" t="s">
        <v>43</v>
      </c>
      <c r="C6" s="75">
        <v>13.5</v>
      </c>
      <c r="D6" s="75">
        <v>28</v>
      </c>
      <c r="E6" s="75">
        <v>58.5</v>
      </c>
      <c r="F6" s="64">
        <f aca="true" t="shared" si="0" ref="F6:F12">C6-E6</f>
        <v>-45</v>
      </c>
      <c r="G6" s="75">
        <v>16.8</v>
      </c>
      <c r="H6" s="75">
        <v>36.2</v>
      </c>
      <c r="I6" s="75">
        <v>47</v>
      </c>
      <c r="J6" s="64">
        <f aca="true" t="shared" si="1" ref="J6:J12">G6-I6</f>
        <v>-30.2</v>
      </c>
      <c r="K6" s="75">
        <v>12.6</v>
      </c>
      <c r="L6" s="75">
        <v>48</v>
      </c>
      <c r="M6" s="75">
        <v>39.4</v>
      </c>
      <c r="N6" s="64">
        <f aca="true" t="shared" si="2" ref="N6:N12">K6-M6</f>
        <v>-26.799999999999997</v>
      </c>
    </row>
    <row r="7" spans="2:14" ht="13.5">
      <c r="B7" s="76" t="s">
        <v>18</v>
      </c>
      <c r="C7" s="77">
        <v>11.4</v>
      </c>
      <c r="D7" s="77">
        <v>25</v>
      </c>
      <c r="E7" s="77">
        <v>63.6</v>
      </c>
      <c r="F7" s="65">
        <f t="shared" si="0"/>
        <v>-52.2</v>
      </c>
      <c r="G7" s="77">
        <v>15.7</v>
      </c>
      <c r="H7" s="77">
        <v>35</v>
      </c>
      <c r="I7" s="77">
        <v>49.3</v>
      </c>
      <c r="J7" s="65">
        <f t="shared" si="1"/>
        <v>-33.599999999999994</v>
      </c>
      <c r="K7" s="77">
        <v>10</v>
      </c>
      <c r="L7" s="77">
        <v>52.9</v>
      </c>
      <c r="M7" s="77">
        <v>37.1</v>
      </c>
      <c r="N7" s="65">
        <f t="shared" si="2"/>
        <v>-27.1</v>
      </c>
    </row>
    <row r="8" spans="2:14" ht="13.5">
      <c r="B8" s="78" t="s">
        <v>19</v>
      </c>
      <c r="C8" s="79">
        <v>20.3</v>
      </c>
      <c r="D8" s="79">
        <v>23.2</v>
      </c>
      <c r="E8" s="79">
        <v>56.5</v>
      </c>
      <c r="F8" s="66">
        <f t="shared" si="0"/>
        <v>-36.2</v>
      </c>
      <c r="G8" s="79">
        <v>27.5</v>
      </c>
      <c r="H8" s="79">
        <v>29</v>
      </c>
      <c r="I8" s="79">
        <v>43.5</v>
      </c>
      <c r="J8" s="66">
        <f t="shared" si="1"/>
        <v>-16</v>
      </c>
      <c r="K8" s="79">
        <v>10.1</v>
      </c>
      <c r="L8" s="79">
        <v>56.5</v>
      </c>
      <c r="M8" s="79">
        <v>33.3</v>
      </c>
      <c r="N8" s="66">
        <f t="shared" si="2"/>
        <v>-23.199999999999996</v>
      </c>
    </row>
    <row r="9" spans="2:14" ht="13.5">
      <c r="B9" s="78" t="s">
        <v>20</v>
      </c>
      <c r="C9" s="79">
        <v>19.6</v>
      </c>
      <c r="D9" s="79">
        <v>37</v>
      </c>
      <c r="E9" s="79">
        <v>43.5</v>
      </c>
      <c r="F9" s="66">
        <f t="shared" si="0"/>
        <v>-23.9</v>
      </c>
      <c r="G9" s="79">
        <v>17.4</v>
      </c>
      <c r="H9" s="79">
        <v>47.8</v>
      </c>
      <c r="I9" s="79">
        <v>34.8</v>
      </c>
      <c r="J9" s="66">
        <f t="shared" si="1"/>
        <v>-17.4</v>
      </c>
      <c r="K9" s="79">
        <v>19.6</v>
      </c>
      <c r="L9" s="79">
        <v>41.3</v>
      </c>
      <c r="M9" s="79">
        <v>39.1</v>
      </c>
      <c r="N9" s="66">
        <f t="shared" si="2"/>
        <v>-19.5</v>
      </c>
    </row>
    <row r="10" spans="2:14" ht="13.5">
      <c r="B10" s="78" t="s">
        <v>21</v>
      </c>
      <c r="C10" s="79">
        <v>12.5</v>
      </c>
      <c r="D10" s="79">
        <v>18.1</v>
      </c>
      <c r="E10" s="79">
        <v>69.4</v>
      </c>
      <c r="F10" s="66">
        <f t="shared" si="0"/>
        <v>-56.900000000000006</v>
      </c>
      <c r="G10" s="79">
        <v>9.7</v>
      </c>
      <c r="H10" s="79">
        <v>29.2</v>
      </c>
      <c r="I10" s="79">
        <v>61.1</v>
      </c>
      <c r="J10" s="66">
        <f t="shared" si="1"/>
        <v>-51.400000000000006</v>
      </c>
      <c r="K10" s="79">
        <v>5.6</v>
      </c>
      <c r="L10" s="79">
        <v>40.3</v>
      </c>
      <c r="M10" s="79">
        <v>54.2</v>
      </c>
      <c r="N10" s="66">
        <f t="shared" si="2"/>
        <v>-48.6</v>
      </c>
    </row>
    <row r="11" spans="2:14" ht="13.5">
      <c r="B11" s="78" t="s">
        <v>22</v>
      </c>
      <c r="C11" s="79">
        <v>9.5</v>
      </c>
      <c r="D11" s="79">
        <v>33.7</v>
      </c>
      <c r="E11" s="79">
        <v>56.8</v>
      </c>
      <c r="F11" s="66">
        <f t="shared" si="0"/>
        <v>-47.3</v>
      </c>
      <c r="G11" s="79">
        <v>12.6</v>
      </c>
      <c r="H11" s="79">
        <v>42.1</v>
      </c>
      <c r="I11" s="79">
        <v>45.3</v>
      </c>
      <c r="J11" s="66">
        <f t="shared" si="1"/>
        <v>-32.699999999999996</v>
      </c>
      <c r="K11" s="79">
        <v>15.8</v>
      </c>
      <c r="L11" s="79">
        <v>47.4</v>
      </c>
      <c r="M11" s="79">
        <v>36.8</v>
      </c>
      <c r="N11" s="66">
        <f t="shared" si="2"/>
        <v>-20.999999999999996</v>
      </c>
    </row>
    <row r="12" spans="2:14" ht="13.5">
      <c r="B12" s="80" t="s">
        <v>23</v>
      </c>
      <c r="C12" s="81">
        <v>13.6</v>
      </c>
      <c r="D12" s="81">
        <v>33</v>
      </c>
      <c r="E12" s="81">
        <v>53.4</v>
      </c>
      <c r="F12" s="43">
        <f t="shared" si="0"/>
        <v>-39.8</v>
      </c>
      <c r="G12" s="81">
        <v>19.4</v>
      </c>
      <c r="H12" s="81">
        <v>36.9</v>
      </c>
      <c r="I12" s="81">
        <v>43.7</v>
      </c>
      <c r="J12" s="43">
        <f t="shared" si="1"/>
        <v>-24.300000000000004</v>
      </c>
      <c r="K12" s="81">
        <v>16.5</v>
      </c>
      <c r="L12" s="81">
        <v>44.7</v>
      </c>
      <c r="M12" s="81">
        <v>38.8</v>
      </c>
      <c r="N12" s="43">
        <f t="shared" si="2"/>
        <v>-22.299999999999997</v>
      </c>
    </row>
    <row r="14" spans="1:14" ht="13.5">
      <c r="A14" s="69" t="s">
        <v>44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37</v>
      </c>
    </row>
    <row r="15" spans="2:14" ht="13.5">
      <c r="B15" s="90"/>
      <c r="C15" s="90" t="s">
        <v>38</v>
      </c>
      <c r="D15" s="90"/>
      <c r="E15" s="90"/>
      <c r="F15" s="90"/>
      <c r="G15" s="90" t="s">
        <v>39</v>
      </c>
      <c r="H15" s="90"/>
      <c r="I15" s="90"/>
      <c r="J15" s="90"/>
      <c r="K15" s="90" t="s">
        <v>40</v>
      </c>
      <c r="L15" s="90"/>
      <c r="M15" s="90"/>
      <c r="N15" s="90"/>
    </row>
    <row r="16" spans="2:14" ht="13.5">
      <c r="B16" s="90"/>
      <c r="C16" s="73" t="s">
        <v>16</v>
      </c>
      <c r="D16" s="73" t="s">
        <v>41</v>
      </c>
      <c r="E16" s="73" t="s">
        <v>17</v>
      </c>
      <c r="F16" s="73" t="s">
        <v>42</v>
      </c>
      <c r="G16" s="73" t="s">
        <v>16</v>
      </c>
      <c r="H16" s="73" t="s">
        <v>41</v>
      </c>
      <c r="I16" s="73" t="s">
        <v>17</v>
      </c>
      <c r="J16" s="73" t="s">
        <v>42</v>
      </c>
      <c r="K16" s="73" t="s">
        <v>16</v>
      </c>
      <c r="L16" s="73" t="s">
        <v>41</v>
      </c>
      <c r="M16" s="73" t="s">
        <v>17</v>
      </c>
      <c r="N16" s="73" t="s">
        <v>42</v>
      </c>
    </row>
    <row r="17" spans="2:14" ht="13.5">
      <c r="B17" s="74" t="s">
        <v>43</v>
      </c>
      <c r="C17" s="75">
        <v>4</v>
      </c>
      <c r="D17" s="75">
        <v>22.7</v>
      </c>
      <c r="E17" s="75">
        <v>73.3</v>
      </c>
      <c r="F17" s="64">
        <f aca="true" t="shared" si="3" ref="F17:F23">C17-E17</f>
        <v>-69.3</v>
      </c>
      <c r="G17" s="75">
        <v>6.7</v>
      </c>
      <c r="H17" s="75">
        <v>31.6</v>
      </c>
      <c r="I17" s="75">
        <v>61.7</v>
      </c>
      <c r="J17" s="64">
        <f aca="true" t="shared" si="4" ref="J17:J23">G17-I17</f>
        <v>-55</v>
      </c>
      <c r="K17" s="75">
        <v>5.9</v>
      </c>
      <c r="L17" s="75">
        <v>43</v>
      </c>
      <c r="M17" s="75">
        <v>51</v>
      </c>
      <c r="N17" s="64">
        <f aca="true" t="shared" si="5" ref="N17:N23">K17-M17</f>
        <v>-45.1</v>
      </c>
    </row>
    <row r="18" spans="2:14" ht="13.5">
      <c r="B18" s="76" t="s">
        <v>18</v>
      </c>
      <c r="C18" s="77">
        <v>5</v>
      </c>
      <c r="D18" s="77">
        <v>20.7</v>
      </c>
      <c r="E18" s="77">
        <v>74.3</v>
      </c>
      <c r="F18" s="65">
        <f t="shared" si="3"/>
        <v>-69.3</v>
      </c>
      <c r="G18" s="77">
        <v>5.7</v>
      </c>
      <c r="H18" s="77">
        <v>33.6</v>
      </c>
      <c r="I18" s="77">
        <v>60.7</v>
      </c>
      <c r="J18" s="65">
        <f t="shared" si="4"/>
        <v>-55</v>
      </c>
      <c r="K18" s="77">
        <v>2.9</v>
      </c>
      <c r="L18" s="77">
        <v>47.1</v>
      </c>
      <c r="M18" s="77">
        <v>50</v>
      </c>
      <c r="N18" s="65">
        <f t="shared" si="5"/>
        <v>-47.1</v>
      </c>
    </row>
    <row r="19" spans="2:14" ht="13.5">
      <c r="B19" s="78" t="s">
        <v>19</v>
      </c>
      <c r="C19" s="79">
        <v>1.4</v>
      </c>
      <c r="D19" s="79">
        <v>24.6</v>
      </c>
      <c r="E19" s="79">
        <v>73.9</v>
      </c>
      <c r="F19" s="66">
        <f t="shared" si="3"/>
        <v>-72.5</v>
      </c>
      <c r="G19" s="79">
        <v>4.3</v>
      </c>
      <c r="H19" s="79">
        <v>37.7</v>
      </c>
      <c r="I19" s="79">
        <v>58</v>
      </c>
      <c r="J19" s="66">
        <f t="shared" si="4"/>
        <v>-53.7</v>
      </c>
      <c r="K19" s="79">
        <v>2.9</v>
      </c>
      <c r="L19" s="79">
        <v>56.5</v>
      </c>
      <c r="M19" s="79">
        <v>40.6</v>
      </c>
      <c r="N19" s="66">
        <f t="shared" si="5"/>
        <v>-37.7</v>
      </c>
    </row>
    <row r="20" spans="2:14" ht="13.5">
      <c r="B20" s="78" t="s">
        <v>20</v>
      </c>
      <c r="C20" s="79">
        <v>6.5</v>
      </c>
      <c r="D20" s="79">
        <v>28.3</v>
      </c>
      <c r="E20" s="79">
        <v>65.2</v>
      </c>
      <c r="F20" s="66">
        <f t="shared" si="3"/>
        <v>-58.7</v>
      </c>
      <c r="G20" s="79">
        <v>8.7</v>
      </c>
      <c r="H20" s="79">
        <v>37</v>
      </c>
      <c r="I20" s="79">
        <v>54.3</v>
      </c>
      <c r="J20" s="66">
        <f t="shared" si="4"/>
        <v>-45.599999999999994</v>
      </c>
      <c r="K20" s="79">
        <v>13</v>
      </c>
      <c r="L20" s="79">
        <v>45.7</v>
      </c>
      <c r="M20" s="79">
        <v>41.3</v>
      </c>
      <c r="N20" s="66">
        <f t="shared" si="5"/>
        <v>-28.299999999999997</v>
      </c>
    </row>
    <row r="21" spans="2:14" ht="13.5">
      <c r="B21" s="78" t="s">
        <v>21</v>
      </c>
      <c r="C21" s="79">
        <v>5.6</v>
      </c>
      <c r="D21" s="79">
        <v>13.9</v>
      </c>
      <c r="E21" s="79">
        <v>80.6</v>
      </c>
      <c r="F21" s="66">
        <f t="shared" si="3"/>
        <v>-75</v>
      </c>
      <c r="G21" s="79">
        <v>8.3</v>
      </c>
      <c r="H21" s="79">
        <v>18.1</v>
      </c>
      <c r="I21" s="79">
        <v>73.6</v>
      </c>
      <c r="J21" s="66">
        <f t="shared" si="4"/>
        <v>-65.3</v>
      </c>
      <c r="K21" s="79">
        <v>4.2</v>
      </c>
      <c r="L21" s="79">
        <v>26.4</v>
      </c>
      <c r="M21" s="79">
        <v>69.4</v>
      </c>
      <c r="N21" s="66">
        <f t="shared" si="5"/>
        <v>-65.2</v>
      </c>
    </row>
    <row r="22" spans="2:14" ht="13.5">
      <c r="B22" s="78" t="s">
        <v>22</v>
      </c>
      <c r="C22" s="79">
        <v>3.2</v>
      </c>
      <c r="D22" s="79">
        <v>18.9</v>
      </c>
      <c r="E22" s="79">
        <v>77.9</v>
      </c>
      <c r="F22" s="66">
        <f t="shared" si="3"/>
        <v>-74.7</v>
      </c>
      <c r="G22" s="79">
        <v>6.3</v>
      </c>
      <c r="H22" s="79">
        <v>25.3</v>
      </c>
      <c r="I22" s="79">
        <v>68.4</v>
      </c>
      <c r="J22" s="66">
        <f t="shared" si="4"/>
        <v>-62.10000000000001</v>
      </c>
      <c r="K22" s="79">
        <v>7.4</v>
      </c>
      <c r="L22" s="79">
        <v>41.1</v>
      </c>
      <c r="M22" s="79">
        <v>51.6</v>
      </c>
      <c r="N22" s="66">
        <f t="shared" si="5"/>
        <v>-44.2</v>
      </c>
    </row>
    <row r="23" spans="2:14" ht="13.5">
      <c r="B23" s="80" t="s">
        <v>23</v>
      </c>
      <c r="C23" s="81">
        <v>2.9</v>
      </c>
      <c r="D23" s="81">
        <v>31.1</v>
      </c>
      <c r="E23" s="81">
        <v>66</v>
      </c>
      <c r="F23" s="43">
        <f t="shared" si="3"/>
        <v>-63.1</v>
      </c>
      <c r="G23" s="81">
        <v>7.8</v>
      </c>
      <c r="H23" s="81">
        <v>37.9</v>
      </c>
      <c r="I23" s="81">
        <v>54.4</v>
      </c>
      <c r="J23" s="43">
        <f t="shared" si="4"/>
        <v>-46.6</v>
      </c>
      <c r="K23" s="81">
        <v>8.7</v>
      </c>
      <c r="L23" s="81">
        <v>40.8</v>
      </c>
      <c r="M23" s="81">
        <v>50.5</v>
      </c>
      <c r="N23" s="43">
        <f t="shared" si="5"/>
        <v>-41.8</v>
      </c>
    </row>
    <row r="25" spans="1:14" ht="13.5">
      <c r="A25" s="69" t="s">
        <v>45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37</v>
      </c>
    </row>
    <row r="26" spans="2:14" ht="13.5">
      <c r="B26" s="91"/>
      <c r="C26" s="90" t="s">
        <v>38</v>
      </c>
      <c r="D26" s="90"/>
      <c r="E26" s="90"/>
      <c r="F26" s="90"/>
      <c r="G26" s="90" t="s">
        <v>39</v>
      </c>
      <c r="H26" s="90"/>
      <c r="I26" s="90"/>
      <c r="J26" s="90"/>
      <c r="K26" s="90" t="s">
        <v>40</v>
      </c>
      <c r="L26" s="90"/>
      <c r="M26" s="90"/>
      <c r="N26" s="90"/>
    </row>
    <row r="27" spans="2:14" ht="13.5">
      <c r="B27" s="92"/>
      <c r="C27" s="73" t="s">
        <v>24</v>
      </c>
      <c r="D27" s="73" t="s">
        <v>41</v>
      </c>
      <c r="E27" s="73" t="s">
        <v>25</v>
      </c>
      <c r="F27" s="73" t="s">
        <v>42</v>
      </c>
      <c r="G27" s="73" t="s">
        <v>24</v>
      </c>
      <c r="H27" s="73" t="s">
        <v>41</v>
      </c>
      <c r="I27" s="73" t="s">
        <v>25</v>
      </c>
      <c r="J27" s="73" t="s">
        <v>42</v>
      </c>
      <c r="K27" s="73" t="s">
        <v>26</v>
      </c>
      <c r="L27" s="73" t="s">
        <v>41</v>
      </c>
      <c r="M27" s="73" t="s">
        <v>27</v>
      </c>
      <c r="N27" s="73" t="s">
        <v>42</v>
      </c>
    </row>
    <row r="28" spans="2:14" ht="13.5">
      <c r="B28" s="74" t="s">
        <v>43</v>
      </c>
      <c r="C28" s="75">
        <v>16.8</v>
      </c>
      <c r="D28" s="75">
        <v>21.9</v>
      </c>
      <c r="E28" s="75">
        <v>61.3</v>
      </c>
      <c r="F28" s="64">
        <f aca="true" t="shared" si="6" ref="F28:F34">C28-E28</f>
        <v>-44.5</v>
      </c>
      <c r="G28" s="75">
        <v>19.8</v>
      </c>
      <c r="H28" s="75">
        <v>31.6</v>
      </c>
      <c r="I28" s="75">
        <v>48.6</v>
      </c>
      <c r="J28" s="64">
        <f aca="true" t="shared" si="7" ref="J28:J34">G28-I28</f>
        <v>-28.8</v>
      </c>
      <c r="K28" s="75">
        <v>16.6</v>
      </c>
      <c r="L28" s="75">
        <v>44.8</v>
      </c>
      <c r="M28" s="75">
        <v>38.7</v>
      </c>
      <c r="N28" s="64">
        <f aca="true" t="shared" si="8" ref="N28:N34">K28-M28</f>
        <v>-22.1</v>
      </c>
    </row>
    <row r="29" spans="2:14" ht="13.5">
      <c r="B29" s="76" t="s">
        <v>18</v>
      </c>
      <c r="C29" s="77">
        <v>17.9</v>
      </c>
      <c r="D29" s="77">
        <v>19.3</v>
      </c>
      <c r="E29" s="77">
        <v>62.9</v>
      </c>
      <c r="F29" s="65">
        <f t="shared" si="6"/>
        <v>-45</v>
      </c>
      <c r="G29" s="77">
        <v>25</v>
      </c>
      <c r="H29" s="77">
        <v>25</v>
      </c>
      <c r="I29" s="77">
        <v>50</v>
      </c>
      <c r="J29" s="65">
        <f t="shared" si="7"/>
        <v>-25</v>
      </c>
      <c r="K29" s="77">
        <v>12.9</v>
      </c>
      <c r="L29" s="77">
        <v>46.4</v>
      </c>
      <c r="M29" s="77">
        <v>40.7</v>
      </c>
      <c r="N29" s="65">
        <f t="shared" si="8"/>
        <v>-27.800000000000004</v>
      </c>
    </row>
    <row r="30" spans="2:14" ht="13.5">
      <c r="B30" s="78" t="s">
        <v>19</v>
      </c>
      <c r="C30" s="79">
        <v>17.4</v>
      </c>
      <c r="D30" s="79">
        <v>21.7</v>
      </c>
      <c r="E30" s="79">
        <v>60.9</v>
      </c>
      <c r="F30" s="66">
        <f t="shared" si="6"/>
        <v>-43.5</v>
      </c>
      <c r="G30" s="79">
        <v>24.6</v>
      </c>
      <c r="H30" s="79">
        <v>30.4</v>
      </c>
      <c r="I30" s="79">
        <v>44.9</v>
      </c>
      <c r="J30" s="66">
        <f t="shared" si="7"/>
        <v>-20.299999999999997</v>
      </c>
      <c r="K30" s="79">
        <v>15.9</v>
      </c>
      <c r="L30" s="79">
        <v>55.1</v>
      </c>
      <c r="M30" s="79">
        <v>29</v>
      </c>
      <c r="N30" s="66">
        <f t="shared" si="8"/>
        <v>-13.1</v>
      </c>
    </row>
    <row r="31" spans="2:14" ht="13.5">
      <c r="B31" s="78" t="s">
        <v>20</v>
      </c>
      <c r="C31" s="79">
        <v>19.6</v>
      </c>
      <c r="D31" s="79">
        <v>32.6</v>
      </c>
      <c r="E31" s="79">
        <v>47.8</v>
      </c>
      <c r="F31" s="66">
        <f t="shared" si="6"/>
        <v>-28.199999999999996</v>
      </c>
      <c r="G31" s="79">
        <v>17.4</v>
      </c>
      <c r="H31" s="79">
        <v>50</v>
      </c>
      <c r="I31" s="79">
        <v>32.6</v>
      </c>
      <c r="J31" s="66">
        <f t="shared" si="7"/>
        <v>-15.200000000000003</v>
      </c>
      <c r="K31" s="79">
        <v>26.1</v>
      </c>
      <c r="L31" s="79">
        <v>37</v>
      </c>
      <c r="M31" s="79">
        <v>37</v>
      </c>
      <c r="N31" s="66">
        <f t="shared" si="8"/>
        <v>-10.899999999999999</v>
      </c>
    </row>
    <row r="32" spans="2:14" ht="13.5">
      <c r="B32" s="78" t="s">
        <v>21</v>
      </c>
      <c r="C32" s="79">
        <v>13.9</v>
      </c>
      <c r="D32" s="79">
        <v>12.5</v>
      </c>
      <c r="E32" s="79">
        <v>73.6</v>
      </c>
      <c r="F32" s="66">
        <f t="shared" si="6"/>
        <v>-59.699999999999996</v>
      </c>
      <c r="G32" s="79">
        <v>12.5</v>
      </c>
      <c r="H32" s="79">
        <v>25</v>
      </c>
      <c r="I32" s="79">
        <v>62.5</v>
      </c>
      <c r="J32" s="66">
        <f t="shared" si="7"/>
        <v>-50</v>
      </c>
      <c r="K32" s="79">
        <v>15.3</v>
      </c>
      <c r="L32" s="79">
        <v>29.2</v>
      </c>
      <c r="M32" s="79">
        <v>55.6</v>
      </c>
      <c r="N32" s="66">
        <f t="shared" si="8"/>
        <v>-40.3</v>
      </c>
    </row>
    <row r="33" spans="2:14" ht="13.5">
      <c r="B33" s="78" t="s">
        <v>22</v>
      </c>
      <c r="C33" s="79">
        <v>11.6</v>
      </c>
      <c r="D33" s="79">
        <v>26.3</v>
      </c>
      <c r="E33" s="79">
        <v>62.1</v>
      </c>
      <c r="F33" s="66">
        <f t="shared" si="6"/>
        <v>-50.5</v>
      </c>
      <c r="G33" s="79">
        <v>14.7</v>
      </c>
      <c r="H33" s="79">
        <v>38.9</v>
      </c>
      <c r="I33" s="79">
        <v>46.3</v>
      </c>
      <c r="J33" s="66">
        <f t="shared" si="7"/>
        <v>-31.599999999999998</v>
      </c>
      <c r="K33" s="79">
        <v>13.7</v>
      </c>
      <c r="L33" s="79">
        <v>48.4</v>
      </c>
      <c r="M33" s="79">
        <v>37.9</v>
      </c>
      <c r="N33" s="66">
        <f t="shared" si="8"/>
        <v>-24.2</v>
      </c>
    </row>
    <row r="34" spans="2:14" ht="13.5">
      <c r="B34" s="80" t="s">
        <v>23</v>
      </c>
      <c r="C34" s="81">
        <v>20.4</v>
      </c>
      <c r="D34" s="81">
        <v>23.3</v>
      </c>
      <c r="E34" s="81">
        <v>56.3</v>
      </c>
      <c r="F34" s="43">
        <f t="shared" si="6"/>
        <v>-35.9</v>
      </c>
      <c r="G34" s="81">
        <v>20.4</v>
      </c>
      <c r="H34" s="81">
        <v>31.1</v>
      </c>
      <c r="I34" s="81">
        <v>48.5</v>
      </c>
      <c r="J34" s="43">
        <f t="shared" si="7"/>
        <v>-28.1</v>
      </c>
      <c r="K34" s="81">
        <v>21.4</v>
      </c>
      <c r="L34" s="81">
        <v>46.6</v>
      </c>
      <c r="M34" s="81">
        <v>32</v>
      </c>
      <c r="N34" s="43">
        <f t="shared" si="8"/>
        <v>-10.600000000000001</v>
      </c>
    </row>
    <row r="36" spans="1:14" ht="13.5">
      <c r="A36" s="69" t="s">
        <v>47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37</v>
      </c>
    </row>
    <row r="37" spans="2:14" ht="13.5">
      <c r="B37" s="91"/>
      <c r="C37" s="90" t="s">
        <v>38</v>
      </c>
      <c r="D37" s="90"/>
      <c r="E37" s="90"/>
      <c r="F37" s="90"/>
      <c r="G37" s="90" t="s">
        <v>39</v>
      </c>
      <c r="H37" s="90"/>
      <c r="I37" s="90"/>
      <c r="J37" s="90"/>
      <c r="K37" s="90" t="s">
        <v>40</v>
      </c>
      <c r="L37" s="90"/>
      <c r="M37" s="90"/>
      <c r="N37" s="90"/>
    </row>
    <row r="38" spans="2:14" ht="13.5">
      <c r="B38" s="92"/>
      <c r="C38" s="73" t="s">
        <v>24</v>
      </c>
      <c r="D38" s="73" t="s">
        <v>41</v>
      </c>
      <c r="E38" s="73" t="s">
        <v>25</v>
      </c>
      <c r="F38" s="73" t="s">
        <v>42</v>
      </c>
      <c r="G38" s="73" t="s">
        <v>24</v>
      </c>
      <c r="H38" s="73" t="s">
        <v>41</v>
      </c>
      <c r="I38" s="73" t="s">
        <v>25</v>
      </c>
      <c r="J38" s="73" t="s">
        <v>42</v>
      </c>
      <c r="K38" s="73" t="s">
        <v>26</v>
      </c>
      <c r="L38" s="73" t="s">
        <v>41</v>
      </c>
      <c r="M38" s="73" t="s">
        <v>27</v>
      </c>
      <c r="N38" s="73" t="s">
        <v>42</v>
      </c>
    </row>
    <row r="39" spans="2:14" ht="13.5">
      <c r="B39" s="74" t="s">
        <v>43</v>
      </c>
      <c r="C39" s="75">
        <v>17</v>
      </c>
      <c r="D39" s="75">
        <v>26.7</v>
      </c>
      <c r="E39" s="75">
        <v>56.4</v>
      </c>
      <c r="F39" s="64">
        <f aca="true" t="shared" si="9" ref="F39:F45">C39-E39</f>
        <v>-39.4</v>
      </c>
      <c r="G39" s="75">
        <v>17.3</v>
      </c>
      <c r="H39" s="75">
        <v>33.7</v>
      </c>
      <c r="I39" s="75">
        <v>49</v>
      </c>
      <c r="J39" s="64">
        <f>G39-I39</f>
        <v>-31.7</v>
      </c>
      <c r="K39" s="75">
        <v>15.2</v>
      </c>
      <c r="L39" s="75">
        <v>43.6</v>
      </c>
      <c r="M39" s="75">
        <v>41.1</v>
      </c>
      <c r="N39" s="64">
        <f aca="true" t="shared" si="10" ref="N39:N45">K39-M39</f>
        <v>-25.900000000000002</v>
      </c>
    </row>
    <row r="40" spans="2:14" ht="13.5">
      <c r="B40" s="76" t="s">
        <v>18</v>
      </c>
      <c r="C40" s="77">
        <v>19.3</v>
      </c>
      <c r="D40" s="77">
        <v>28.6</v>
      </c>
      <c r="E40" s="77">
        <v>52.1</v>
      </c>
      <c r="F40" s="65">
        <f t="shared" si="9"/>
        <v>-32.8</v>
      </c>
      <c r="G40" s="77">
        <v>18.6</v>
      </c>
      <c r="H40" s="77">
        <v>35.7</v>
      </c>
      <c r="I40" s="77">
        <v>45.7</v>
      </c>
      <c r="J40" s="65">
        <f aca="true" t="shared" si="11" ref="J40:J45">G40-I40</f>
        <v>-27.1</v>
      </c>
      <c r="K40" s="77">
        <v>12.9</v>
      </c>
      <c r="L40" s="77">
        <v>51.4</v>
      </c>
      <c r="M40" s="77">
        <v>35.7</v>
      </c>
      <c r="N40" s="65">
        <f t="shared" si="10"/>
        <v>-22.800000000000004</v>
      </c>
    </row>
    <row r="41" spans="2:14" ht="13.5">
      <c r="B41" s="78" t="s">
        <v>19</v>
      </c>
      <c r="C41" s="79">
        <v>14.5</v>
      </c>
      <c r="D41" s="79">
        <v>27.5</v>
      </c>
      <c r="E41" s="79">
        <v>58</v>
      </c>
      <c r="F41" s="66">
        <f t="shared" si="9"/>
        <v>-43.5</v>
      </c>
      <c r="G41" s="79">
        <v>20.3</v>
      </c>
      <c r="H41" s="79">
        <v>33.3</v>
      </c>
      <c r="I41" s="79">
        <v>46.4</v>
      </c>
      <c r="J41" s="66">
        <f t="shared" si="11"/>
        <v>-26.099999999999998</v>
      </c>
      <c r="K41" s="79">
        <v>17.4</v>
      </c>
      <c r="L41" s="79">
        <v>50.7</v>
      </c>
      <c r="M41" s="79">
        <v>31.9</v>
      </c>
      <c r="N41" s="66">
        <f t="shared" si="10"/>
        <v>-14.5</v>
      </c>
    </row>
    <row r="42" spans="2:14" ht="13.5">
      <c r="B42" s="78" t="s">
        <v>20</v>
      </c>
      <c r="C42" s="79">
        <v>19.6</v>
      </c>
      <c r="D42" s="79">
        <v>30.4</v>
      </c>
      <c r="E42" s="79">
        <v>50</v>
      </c>
      <c r="F42" s="66">
        <f t="shared" si="9"/>
        <v>-30.4</v>
      </c>
      <c r="G42" s="79">
        <v>17.4</v>
      </c>
      <c r="H42" s="79">
        <v>43.5</v>
      </c>
      <c r="I42" s="79">
        <v>39.1</v>
      </c>
      <c r="J42" s="66">
        <f t="shared" si="11"/>
        <v>-21.700000000000003</v>
      </c>
      <c r="K42" s="79">
        <v>21.7</v>
      </c>
      <c r="L42" s="79">
        <v>32.6</v>
      </c>
      <c r="M42" s="79">
        <v>45.7</v>
      </c>
      <c r="N42" s="66">
        <f t="shared" si="10"/>
        <v>-24.000000000000004</v>
      </c>
    </row>
    <row r="43" spans="2:14" ht="13.5">
      <c r="B43" s="78" t="s">
        <v>21</v>
      </c>
      <c r="C43" s="79">
        <v>13.9</v>
      </c>
      <c r="D43" s="79">
        <v>13.9</v>
      </c>
      <c r="E43" s="79">
        <v>72.2</v>
      </c>
      <c r="F43" s="66">
        <f t="shared" si="9"/>
        <v>-58.300000000000004</v>
      </c>
      <c r="G43" s="79">
        <v>11.1</v>
      </c>
      <c r="H43" s="79">
        <v>25</v>
      </c>
      <c r="I43" s="79">
        <v>63.9</v>
      </c>
      <c r="J43" s="66">
        <f t="shared" si="11"/>
        <v>-52.8</v>
      </c>
      <c r="K43" s="79">
        <v>13.9</v>
      </c>
      <c r="L43" s="79">
        <v>23.6</v>
      </c>
      <c r="M43" s="79">
        <v>62.5</v>
      </c>
      <c r="N43" s="66">
        <f t="shared" si="10"/>
        <v>-48.6</v>
      </c>
    </row>
    <row r="44" spans="2:14" ht="13.5">
      <c r="B44" s="78" t="s">
        <v>22</v>
      </c>
      <c r="C44" s="79">
        <v>17.9</v>
      </c>
      <c r="D44" s="79">
        <v>27.4</v>
      </c>
      <c r="E44" s="79">
        <v>54.7</v>
      </c>
      <c r="F44" s="66">
        <f t="shared" si="9"/>
        <v>-36.800000000000004</v>
      </c>
      <c r="G44" s="79">
        <v>16.8</v>
      </c>
      <c r="H44" s="79">
        <v>35.8</v>
      </c>
      <c r="I44" s="79">
        <v>47.4</v>
      </c>
      <c r="J44" s="66">
        <f t="shared" si="11"/>
        <v>-30.599999999999998</v>
      </c>
      <c r="K44" s="79">
        <v>13.7</v>
      </c>
      <c r="L44" s="79">
        <v>46.3</v>
      </c>
      <c r="M44" s="79">
        <v>40</v>
      </c>
      <c r="N44" s="66">
        <f t="shared" si="10"/>
        <v>-26.3</v>
      </c>
    </row>
    <row r="45" spans="2:14" ht="13.5">
      <c r="B45" s="80" t="s">
        <v>23</v>
      </c>
      <c r="C45" s="81">
        <v>15.5</v>
      </c>
      <c r="D45" s="81">
        <v>30.1</v>
      </c>
      <c r="E45" s="81">
        <v>54.4</v>
      </c>
      <c r="F45" s="43">
        <f t="shared" si="9"/>
        <v>-38.9</v>
      </c>
      <c r="G45" s="81">
        <v>18.4</v>
      </c>
      <c r="H45" s="81">
        <v>31.1</v>
      </c>
      <c r="I45" s="81">
        <v>50.5</v>
      </c>
      <c r="J45" s="43">
        <f t="shared" si="11"/>
        <v>-32.1</v>
      </c>
      <c r="K45" s="81">
        <v>16.5</v>
      </c>
      <c r="L45" s="81">
        <v>44.7</v>
      </c>
      <c r="M45" s="81">
        <v>38.8</v>
      </c>
      <c r="N45" s="43">
        <f t="shared" si="10"/>
        <v>-22.299999999999997</v>
      </c>
    </row>
    <row r="47" spans="1:14" ht="13.5">
      <c r="A47" s="69" t="s">
        <v>48</v>
      </c>
      <c r="N47" s="71" t="s">
        <v>49</v>
      </c>
    </row>
    <row r="48" spans="2:14" ht="13.5">
      <c r="B48" s="91"/>
      <c r="C48" s="90" t="s">
        <v>38</v>
      </c>
      <c r="D48" s="90"/>
      <c r="E48" s="90"/>
      <c r="F48" s="90"/>
      <c r="G48" s="90" t="s">
        <v>39</v>
      </c>
      <c r="H48" s="90"/>
      <c r="I48" s="90"/>
      <c r="J48" s="90"/>
      <c r="K48" s="90" t="s">
        <v>40</v>
      </c>
      <c r="L48" s="90"/>
      <c r="M48" s="90"/>
      <c r="N48" s="90"/>
    </row>
    <row r="49" spans="2:14" ht="13.5">
      <c r="B49" s="92"/>
      <c r="C49" s="73" t="s">
        <v>28</v>
      </c>
      <c r="D49" s="73" t="s">
        <v>41</v>
      </c>
      <c r="E49" s="73" t="s">
        <v>29</v>
      </c>
      <c r="F49" s="73" t="s">
        <v>42</v>
      </c>
      <c r="G49" s="73" t="s">
        <v>28</v>
      </c>
      <c r="H49" s="73" t="s">
        <v>41</v>
      </c>
      <c r="I49" s="73" t="s">
        <v>29</v>
      </c>
      <c r="J49" s="73" t="s">
        <v>42</v>
      </c>
      <c r="K49" s="73" t="s">
        <v>30</v>
      </c>
      <c r="L49" s="73" t="s">
        <v>41</v>
      </c>
      <c r="M49" s="73" t="s">
        <v>31</v>
      </c>
      <c r="N49" s="73" t="s">
        <v>42</v>
      </c>
    </row>
    <row r="50" spans="2:14" ht="13.5">
      <c r="B50" s="74" t="s">
        <v>43</v>
      </c>
      <c r="C50" s="75">
        <v>7</v>
      </c>
      <c r="D50" s="75">
        <v>61.9</v>
      </c>
      <c r="E50" s="75">
        <v>31</v>
      </c>
      <c r="F50" s="64">
        <f aca="true" t="shared" si="12" ref="F50:F56">C50-E50</f>
        <v>-24</v>
      </c>
      <c r="G50" s="75">
        <v>7.2</v>
      </c>
      <c r="H50" s="75">
        <v>64</v>
      </c>
      <c r="I50" s="75">
        <v>28.8</v>
      </c>
      <c r="J50" s="64">
        <f aca="true" t="shared" si="13" ref="J50:J56">G50-I50</f>
        <v>-21.6</v>
      </c>
      <c r="K50" s="75">
        <v>7.6</v>
      </c>
      <c r="L50" s="75">
        <v>73.9</v>
      </c>
      <c r="M50" s="75">
        <v>18.5</v>
      </c>
      <c r="N50" s="64">
        <f aca="true" t="shared" si="14" ref="N50:N56">K50-M50</f>
        <v>-10.9</v>
      </c>
    </row>
    <row r="51" spans="2:14" ht="13.5">
      <c r="B51" s="82" t="s">
        <v>18</v>
      </c>
      <c r="C51" s="77">
        <v>5.7</v>
      </c>
      <c r="D51" s="77">
        <v>60.7</v>
      </c>
      <c r="E51" s="77">
        <v>33.6</v>
      </c>
      <c r="F51" s="65">
        <f t="shared" si="12"/>
        <v>-27.900000000000002</v>
      </c>
      <c r="G51" s="77">
        <v>5</v>
      </c>
      <c r="H51" s="77">
        <v>63.6</v>
      </c>
      <c r="I51" s="77">
        <v>31.4</v>
      </c>
      <c r="J51" s="65">
        <f t="shared" si="13"/>
        <v>-26.4</v>
      </c>
      <c r="K51" s="77">
        <v>5.7</v>
      </c>
      <c r="L51" s="77">
        <v>70.7</v>
      </c>
      <c r="M51" s="77">
        <v>23.6</v>
      </c>
      <c r="N51" s="65">
        <f t="shared" si="14"/>
        <v>-17.900000000000002</v>
      </c>
    </row>
    <row r="52" spans="2:14" ht="13.5">
      <c r="B52" s="78" t="s">
        <v>19</v>
      </c>
      <c r="C52" s="79">
        <v>8.7</v>
      </c>
      <c r="D52" s="79">
        <v>62.3</v>
      </c>
      <c r="E52" s="79">
        <v>29</v>
      </c>
      <c r="F52" s="66">
        <f t="shared" si="12"/>
        <v>-20.3</v>
      </c>
      <c r="G52" s="79">
        <v>8.7</v>
      </c>
      <c r="H52" s="79">
        <v>66.7</v>
      </c>
      <c r="I52" s="79">
        <v>24.6</v>
      </c>
      <c r="J52" s="66">
        <f t="shared" si="13"/>
        <v>-15.900000000000002</v>
      </c>
      <c r="K52" s="79">
        <v>8.7</v>
      </c>
      <c r="L52" s="79">
        <v>69.6</v>
      </c>
      <c r="M52" s="79">
        <v>21.7</v>
      </c>
      <c r="N52" s="66">
        <f t="shared" si="14"/>
        <v>-13</v>
      </c>
    </row>
    <row r="53" spans="2:14" ht="13.5">
      <c r="B53" s="78" t="s">
        <v>20</v>
      </c>
      <c r="C53" s="79">
        <v>10.9</v>
      </c>
      <c r="D53" s="79">
        <v>63</v>
      </c>
      <c r="E53" s="79">
        <v>26.1</v>
      </c>
      <c r="F53" s="66">
        <f t="shared" si="12"/>
        <v>-15.200000000000001</v>
      </c>
      <c r="G53" s="79">
        <v>10.9</v>
      </c>
      <c r="H53" s="79">
        <v>63</v>
      </c>
      <c r="I53" s="79">
        <v>26.1</v>
      </c>
      <c r="J53" s="66">
        <f t="shared" si="13"/>
        <v>-15.200000000000001</v>
      </c>
      <c r="K53" s="79">
        <v>8.7</v>
      </c>
      <c r="L53" s="79">
        <v>76.1</v>
      </c>
      <c r="M53" s="79">
        <v>15.2</v>
      </c>
      <c r="N53" s="66">
        <f t="shared" si="14"/>
        <v>-6.5</v>
      </c>
    </row>
    <row r="54" spans="2:14" ht="13.5">
      <c r="B54" s="78" t="s">
        <v>21</v>
      </c>
      <c r="C54" s="79">
        <v>1.4</v>
      </c>
      <c r="D54" s="79">
        <v>59.7</v>
      </c>
      <c r="E54" s="79">
        <v>38.9</v>
      </c>
      <c r="F54" s="66">
        <f t="shared" si="12"/>
        <v>-37.5</v>
      </c>
      <c r="G54" s="79">
        <v>1.4</v>
      </c>
      <c r="H54" s="79">
        <v>61.1</v>
      </c>
      <c r="I54" s="79">
        <v>37.5</v>
      </c>
      <c r="J54" s="66">
        <f t="shared" si="13"/>
        <v>-36.1</v>
      </c>
      <c r="K54" s="79">
        <v>4.2</v>
      </c>
      <c r="L54" s="79">
        <v>70.8</v>
      </c>
      <c r="M54" s="79">
        <v>25</v>
      </c>
      <c r="N54" s="66">
        <f t="shared" si="14"/>
        <v>-20.8</v>
      </c>
    </row>
    <row r="55" spans="2:14" ht="13.5">
      <c r="B55" s="78" t="s">
        <v>22</v>
      </c>
      <c r="C55" s="79">
        <v>6.3</v>
      </c>
      <c r="D55" s="79">
        <v>60</v>
      </c>
      <c r="E55" s="79">
        <v>33.7</v>
      </c>
      <c r="F55" s="66">
        <f t="shared" si="12"/>
        <v>-27.400000000000002</v>
      </c>
      <c r="G55" s="79">
        <v>5.3</v>
      </c>
      <c r="H55" s="79">
        <v>64.2</v>
      </c>
      <c r="I55" s="79">
        <v>30.5</v>
      </c>
      <c r="J55" s="66">
        <f t="shared" si="13"/>
        <v>-25.2</v>
      </c>
      <c r="K55" s="79">
        <v>11.6</v>
      </c>
      <c r="L55" s="79">
        <v>78.9</v>
      </c>
      <c r="M55" s="79">
        <v>9.5</v>
      </c>
      <c r="N55" s="66">
        <f t="shared" si="14"/>
        <v>2.0999999999999996</v>
      </c>
    </row>
    <row r="56" spans="2:14" ht="13.5">
      <c r="B56" s="80" t="s">
        <v>23</v>
      </c>
      <c r="C56" s="81">
        <v>10.7</v>
      </c>
      <c r="D56" s="81">
        <v>66</v>
      </c>
      <c r="E56" s="81">
        <v>23.3</v>
      </c>
      <c r="F56" s="43">
        <f t="shared" si="12"/>
        <v>-12.600000000000001</v>
      </c>
      <c r="G56" s="81">
        <v>13.6</v>
      </c>
      <c r="H56" s="81">
        <v>65</v>
      </c>
      <c r="I56" s="81">
        <v>21.4</v>
      </c>
      <c r="J56" s="43">
        <f t="shared" si="13"/>
        <v>-7.799999999999999</v>
      </c>
      <c r="K56" s="81">
        <v>7.8</v>
      </c>
      <c r="L56" s="81">
        <v>77.7</v>
      </c>
      <c r="M56" s="81">
        <v>14.6</v>
      </c>
      <c r="N56" s="43">
        <f t="shared" si="14"/>
        <v>-6.8</v>
      </c>
    </row>
    <row r="58" spans="1:14" ht="13.5">
      <c r="A58" s="69" t="s">
        <v>50</v>
      </c>
      <c r="N58" s="71" t="s">
        <v>49</v>
      </c>
    </row>
    <row r="59" spans="2:14" ht="13.5">
      <c r="B59" s="91"/>
      <c r="C59" s="90" t="s">
        <v>38</v>
      </c>
      <c r="D59" s="90"/>
      <c r="E59" s="90"/>
      <c r="F59" s="90"/>
      <c r="G59" s="90" t="s">
        <v>39</v>
      </c>
      <c r="H59" s="90"/>
      <c r="I59" s="90"/>
      <c r="J59" s="90"/>
      <c r="K59" s="90" t="s">
        <v>40</v>
      </c>
      <c r="L59" s="90"/>
      <c r="M59" s="90"/>
      <c r="N59" s="90"/>
    </row>
    <row r="60" spans="2:14" ht="13.5">
      <c r="B60" s="92"/>
      <c r="C60" s="73" t="s">
        <v>32</v>
      </c>
      <c r="D60" s="73" t="s">
        <v>41</v>
      </c>
      <c r="E60" s="73" t="s">
        <v>33</v>
      </c>
      <c r="F60" s="73" t="s">
        <v>42</v>
      </c>
      <c r="G60" s="73" t="s">
        <v>32</v>
      </c>
      <c r="H60" s="73" t="s">
        <v>41</v>
      </c>
      <c r="I60" s="73" t="s">
        <v>33</v>
      </c>
      <c r="J60" s="73" t="s">
        <v>42</v>
      </c>
      <c r="K60" s="73" t="s">
        <v>34</v>
      </c>
      <c r="L60" s="73" t="s">
        <v>41</v>
      </c>
      <c r="M60" s="73" t="s">
        <v>33</v>
      </c>
      <c r="N60" s="73" t="s">
        <v>42</v>
      </c>
    </row>
    <row r="61" spans="2:14" ht="13.5">
      <c r="B61" s="74" t="s">
        <v>43</v>
      </c>
      <c r="C61" s="75">
        <v>7.8</v>
      </c>
      <c r="D61" s="75">
        <v>54.7</v>
      </c>
      <c r="E61" s="75">
        <v>37.5</v>
      </c>
      <c r="F61" s="64">
        <f aca="true" t="shared" si="15" ref="F61:F67">C61-E61</f>
        <v>-29.7</v>
      </c>
      <c r="G61" s="75">
        <v>6.5</v>
      </c>
      <c r="H61" s="75">
        <v>58.5</v>
      </c>
      <c r="I61" s="75">
        <v>35</v>
      </c>
      <c r="J61" s="64">
        <f aca="true" t="shared" si="16" ref="J61:J67">G61-I61</f>
        <v>-28.5</v>
      </c>
      <c r="K61" s="75">
        <v>5.7</v>
      </c>
      <c r="L61" s="75">
        <v>56.8</v>
      </c>
      <c r="M61" s="75">
        <v>37.5</v>
      </c>
      <c r="N61" s="64">
        <f aca="true" t="shared" si="17" ref="N61:N67">K61-M61</f>
        <v>-31.8</v>
      </c>
    </row>
    <row r="62" spans="2:14" ht="13.5">
      <c r="B62" s="82" t="s">
        <v>18</v>
      </c>
      <c r="C62" s="77">
        <v>5</v>
      </c>
      <c r="D62" s="77">
        <v>60.7</v>
      </c>
      <c r="E62" s="77">
        <v>34.3</v>
      </c>
      <c r="F62" s="65">
        <f t="shared" si="15"/>
        <v>-29.299999999999997</v>
      </c>
      <c r="G62" s="77">
        <v>4.3</v>
      </c>
      <c r="H62" s="77">
        <v>66.4</v>
      </c>
      <c r="I62" s="77">
        <v>29.3</v>
      </c>
      <c r="J62" s="65">
        <f t="shared" si="16"/>
        <v>-25</v>
      </c>
      <c r="K62" s="77">
        <v>4.3</v>
      </c>
      <c r="L62" s="77">
        <v>64.3</v>
      </c>
      <c r="M62" s="77">
        <v>31.4</v>
      </c>
      <c r="N62" s="65">
        <f t="shared" si="17"/>
        <v>-27.099999999999998</v>
      </c>
    </row>
    <row r="63" spans="2:14" ht="13.5">
      <c r="B63" s="78" t="s">
        <v>19</v>
      </c>
      <c r="C63" s="79">
        <v>10.1</v>
      </c>
      <c r="D63" s="79">
        <v>56.5</v>
      </c>
      <c r="E63" s="79">
        <v>33.3</v>
      </c>
      <c r="F63" s="66">
        <f t="shared" si="15"/>
        <v>-23.199999999999996</v>
      </c>
      <c r="G63" s="79">
        <v>11.6</v>
      </c>
      <c r="H63" s="79">
        <v>56.5</v>
      </c>
      <c r="I63" s="79">
        <v>31.9</v>
      </c>
      <c r="J63" s="66">
        <f t="shared" si="16"/>
        <v>-20.299999999999997</v>
      </c>
      <c r="K63" s="79">
        <v>4.3</v>
      </c>
      <c r="L63" s="79">
        <v>66.7</v>
      </c>
      <c r="M63" s="79">
        <v>29</v>
      </c>
      <c r="N63" s="66">
        <f t="shared" si="17"/>
        <v>-24.7</v>
      </c>
    </row>
    <row r="64" spans="2:14" ht="13.5">
      <c r="B64" s="78" t="s">
        <v>20</v>
      </c>
      <c r="C64" s="79">
        <v>6.5</v>
      </c>
      <c r="D64" s="79">
        <v>50</v>
      </c>
      <c r="E64" s="79">
        <v>43.5</v>
      </c>
      <c r="F64" s="66">
        <f t="shared" si="15"/>
        <v>-37</v>
      </c>
      <c r="G64" s="79">
        <v>6.5</v>
      </c>
      <c r="H64" s="79">
        <v>52.2</v>
      </c>
      <c r="I64" s="79">
        <v>41.3</v>
      </c>
      <c r="J64" s="66">
        <f t="shared" si="16"/>
        <v>-34.8</v>
      </c>
      <c r="K64" s="79">
        <v>8.7</v>
      </c>
      <c r="L64" s="79">
        <v>47.8</v>
      </c>
      <c r="M64" s="79">
        <v>43.5</v>
      </c>
      <c r="N64" s="66">
        <f t="shared" si="17"/>
        <v>-34.8</v>
      </c>
    </row>
    <row r="65" spans="2:14" ht="13.5">
      <c r="B65" s="78" t="s">
        <v>21</v>
      </c>
      <c r="C65" s="79">
        <v>5.6</v>
      </c>
      <c r="D65" s="79">
        <v>38.9</v>
      </c>
      <c r="E65" s="79">
        <v>55.6</v>
      </c>
      <c r="F65" s="66">
        <f t="shared" si="15"/>
        <v>-50</v>
      </c>
      <c r="G65" s="79">
        <v>4.2</v>
      </c>
      <c r="H65" s="79">
        <v>40.3</v>
      </c>
      <c r="I65" s="79">
        <v>55.6</v>
      </c>
      <c r="J65" s="66">
        <f t="shared" si="16"/>
        <v>-51.4</v>
      </c>
      <c r="K65" s="79">
        <v>2.8</v>
      </c>
      <c r="L65" s="79">
        <v>34.7</v>
      </c>
      <c r="M65" s="79">
        <v>62.5</v>
      </c>
      <c r="N65" s="66">
        <f t="shared" si="17"/>
        <v>-59.7</v>
      </c>
    </row>
    <row r="66" spans="2:14" ht="13.5">
      <c r="B66" s="78" t="s">
        <v>22</v>
      </c>
      <c r="C66" s="79">
        <v>6.3</v>
      </c>
      <c r="D66" s="79">
        <v>55.8</v>
      </c>
      <c r="E66" s="79">
        <v>37.9</v>
      </c>
      <c r="F66" s="66">
        <f t="shared" si="15"/>
        <v>-31.599999999999998</v>
      </c>
      <c r="G66" s="79">
        <v>4.2</v>
      </c>
      <c r="H66" s="79">
        <v>62.1</v>
      </c>
      <c r="I66" s="79">
        <v>33.7</v>
      </c>
      <c r="J66" s="66">
        <f t="shared" si="16"/>
        <v>-29.500000000000004</v>
      </c>
      <c r="K66" s="79">
        <v>4.2</v>
      </c>
      <c r="L66" s="79">
        <v>57.9</v>
      </c>
      <c r="M66" s="79">
        <v>37.9</v>
      </c>
      <c r="N66" s="66">
        <f t="shared" si="17"/>
        <v>-33.699999999999996</v>
      </c>
    </row>
    <row r="67" spans="2:14" ht="13.5">
      <c r="B67" s="80" t="s">
        <v>23</v>
      </c>
      <c r="C67" s="81">
        <v>13.6</v>
      </c>
      <c r="D67" s="81">
        <v>57.3</v>
      </c>
      <c r="E67" s="81">
        <v>29.1</v>
      </c>
      <c r="F67" s="43">
        <f t="shared" si="15"/>
        <v>-15.500000000000002</v>
      </c>
      <c r="G67" s="81">
        <v>9.7</v>
      </c>
      <c r="H67" s="81">
        <v>61.2</v>
      </c>
      <c r="I67" s="81">
        <v>29.1</v>
      </c>
      <c r="J67" s="43">
        <f t="shared" si="16"/>
        <v>-19.400000000000002</v>
      </c>
      <c r="K67" s="81">
        <v>10.7</v>
      </c>
      <c r="L67" s="81">
        <v>58.3</v>
      </c>
      <c r="M67" s="81">
        <v>31.1</v>
      </c>
      <c r="N67" s="43">
        <f t="shared" si="17"/>
        <v>-20.400000000000002</v>
      </c>
    </row>
  </sheetData>
  <sheetProtection/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4:B5"/>
    <mergeCell ref="C4:F4"/>
    <mergeCell ref="G4:J4"/>
    <mergeCell ref="K4:N4"/>
    <mergeCell ref="B15:B16"/>
    <mergeCell ref="C15:F15"/>
    <mergeCell ref="G15:J15"/>
    <mergeCell ref="K15:N15"/>
  </mergeCells>
  <printOptions/>
  <pageMargins left="0.2" right="0.19" top="0.984251968503937" bottom="0.984251968503937" header="0.51" footer="0.5118110236220472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8"/>
  <sheetViews>
    <sheetView zoomScale="80" zoomScaleNormal="80" zoomScalePageLayoutView="0" workbookViewId="0" topLeftCell="A1">
      <selection activeCell="A41" sqref="A41"/>
    </sheetView>
  </sheetViews>
  <sheetFormatPr defaultColWidth="9.00390625" defaultRowHeight="13.5" customHeight="1"/>
  <cols>
    <col min="1" max="1" width="9.125" style="69" customWidth="1"/>
    <col min="2" max="2" width="9.00390625" style="69" customWidth="1"/>
    <col min="3" max="14" width="7.75390625" style="69" customWidth="1"/>
    <col min="15" max="16384" width="9.00390625" style="69" customWidth="1"/>
  </cols>
  <sheetData>
    <row r="1" ht="13.5" customHeight="1">
      <c r="A1" s="68" t="s">
        <v>51</v>
      </c>
    </row>
    <row r="2" ht="13.5" customHeight="1">
      <c r="A2" s="68"/>
    </row>
    <row r="3" spans="1:14" ht="13.5" customHeight="1">
      <c r="A3" s="70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37</v>
      </c>
    </row>
    <row r="4" spans="2:14" ht="13.5" customHeight="1">
      <c r="B4" s="90"/>
      <c r="C4" s="90" t="s">
        <v>38</v>
      </c>
      <c r="D4" s="90"/>
      <c r="E4" s="90"/>
      <c r="F4" s="90"/>
      <c r="G4" s="90" t="s">
        <v>39</v>
      </c>
      <c r="H4" s="90"/>
      <c r="I4" s="90"/>
      <c r="J4" s="90"/>
      <c r="K4" s="90" t="s">
        <v>40</v>
      </c>
      <c r="L4" s="90"/>
      <c r="M4" s="90"/>
      <c r="N4" s="90"/>
    </row>
    <row r="5" spans="2:14" ht="13.5" customHeight="1">
      <c r="B5" s="90"/>
      <c r="C5" s="73" t="s">
        <v>16</v>
      </c>
      <c r="D5" s="73" t="s">
        <v>41</v>
      </c>
      <c r="E5" s="73" t="s">
        <v>17</v>
      </c>
      <c r="F5" s="73" t="s">
        <v>42</v>
      </c>
      <c r="G5" s="73" t="s">
        <v>16</v>
      </c>
      <c r="H5" s="73" t="s">
        <v>41</v>
      </c>
      <c r="I5" s="73" t="s">
        <v>17</v>
      </c>
      <c r="J5" s="73" t="s">
        <v>42</v>
      </c>
      <c r="K5" s="73" t="s">
        <v>16</v>
      </c>
      <c r="L5" s="73" t="s">
        <v>41</v>
      </c>
      <c r="M5" s="73" t="s">
        <v>17</v>
      </c>
      <c r="N5" s="73" t="s">
        <v>42</v>
      </c>
    </row>
    <row r="6" spans="2:14" ht="13.5" customHeight="1">
      <c r="B6" s="74" t="s">
        <v>43</v>
      </c>
      <c r="C6" s="75">
        <v>17.7</v>
      </c>
      <c r="D6" s="75">
        <v>33.9</v>
      </c>
      <c r="E6" s="75">
        <v>48.4</v>
      </c>
      <c r="F6" s="64">
        <f>C6-E6</f>
        <v>-30.7</v>
      </c>
      <c r="G6" s="75">
        <v>15.3</v>
      </c>
      <c r="H6" s="75">
        <v>38.7</v>
      </c>
      <c r="I6" s="75">
        <v>46</v>
      </c>
      <c r="J6" s="64">
        <f aca="true" t="shared" si="0" ref="J6:J12">G6-I6</f>
        <v>-30.7</v>
      </c>
      <c r="K6" s="75">
        <v>15.3</v>
      </c>
      <c r="L6" s="75">
        <v>38.7</v>
      </c>
      <c r="M6" s="75">
        <v>46</v>
      </c>
      <c r="N6" s="64">
        <f aca="true" t="shared" si="1" ref="N6:N12">K6-M6</f>
        <v>-30.7</v>
      </c>
    </row>
    <row r="7" spans="2:14" ht="13.5" customHeight="1">
      <c r="B7" s="82" t="s">
        <v>18</v>
      </c>
      <c r="C7" s="77">
        <v>19</v>
      </c>
      <c r="D7" s="77">
        <v>28.6</v>
      </c>
      <c r="E7" s="77">
        <v>52.4</v>
      </c>
      <c r="F7" s="67">
        <f aca="true" t="shared" si="2" ref="F7:F12">C7-E7</f>
        <v>-33.4</v>
      </c>
      <c r="G7" s="77">
        <v>19</v>
      </c>
      <c r="H7" s="77">
        <v>33.3</v>
      </c>
      <c r="I7" s="77">
        <v>47.6</v>
      </c>
      <c r="J7" s="67">
        <f t="shared" si="0"/>
        <v>-28.6</v>
      </c>
      <c r="K7" s="77">
        <v>4.8</v>
      </c>
      <c r="L7" s="77">
        <v>42.9</v>
      </c>
      <c r="M7" s="77">
        <v>52.4</v>
      </c>
      <c r="N7" s="67">
        <f t="shared" si="1"/>
        <v>-47.6</v>
      </c>
    </row>
    <row r="8" spans="2:14" ht="13.5" customHeight="1">
      <c r="B8" s="78" t="s">
        <v>19</v>
      </c>
      <c r="C8" s="79">
        <v>31.3</v>
      </c>
      <c r="D8" s="79">
        <v>12.5</v>
      </c>
      <c r="E8" s="79">
        <v>56.3</v>
      </c>
      <c r="F8" s="66">
        <f t="shared" si="2"/>
        <v>-24.999999999999996</v>
      </c>
      <c r="G8" s="79">
        <v>25</v>
      </c>
      <c r="H8" s="79">
        <v>25</v>
      </c>
      <c r="I8" s="79">
        <v>50</v>
      </c>
      <c r="J8" s="66">
        <f t="shared" si="0"/>
        <v>-25</v>
      </c>
      <c r="K8" s="79">
        <v>6.3</v>
      </c>
      <c r="L8" s="79">
        <v>43.8</v>
      </c>
      <c r="M8" s="79">
        <v>50</v>
      </c>
      <c r="N8" s="66">
        <f t="shared" si="1"/>
        <v>-43.7</v>
      </c>
    </row>
    <row r="9" spans="2:14" ht="13.5" customHeight="1">
      <c r="B9" s="78" t="s">
        <v>20</v>
      </c>
      <c r="C9" s="79">
        <v>20</v>
      </c>
      <c r="D9" s="79">
        <v>50</v>
      </c>
      <c r="E9" s="79">
        <v>30</v>
      </c>
      <c r="F9" s="66">
        <f>C9-E9</f>
        <v>-10</v>
      </c>
      <c r="G9" s="79">
        <v>15</v>
      </c>
      <c r="H9" s="79">
        <v>60</v>
      </c>
      <c r="I9" s="79">
        <v>25</v>
      </c>
      <c r="J9" s="66">
        <f t="shared" si="0"/>
        <v>-10</v>
      </c>
      <c r="K9" s="79">
        <v>25</v>
      </c>
      <c r="L9" s="79">
        <v>40</v>
      </c>
      <c r="M9" s="79">
        <v>35</v>
      </c>
      <c r="N9" s="66">
        <f t="shared" si="1"/>
        <v>-10</v>
      </c>
    </row>
    <row r="10" spans="2:14" ht="13.5" customHeight="1">
      <c r="B10" s="78" t="s">
        <v>21</v>
      </c>
      <c r="C10" s="79">
        <v>0</v>
      </c>
      <c r="D10" s="79">
        <v>20</v>
      </c>
      <c r="E10" s="79">
        <v>80</v>
      </c>
      <c r="F10" s="66">
        <f>C10-E10</f>
        <v>-80</v>
      </c>
      <c r="G10" s="79">
        <v>6.7</v>
      </c>
      <c r="H10" s="79">
        <v>20</v>
      </c>
      <c r="I10" s="79">
        <v>73.3</v>
      </c>
      <c r="J10" s="66">
        <f t="shared" si="0"/>
        <v>-66.6</v>
      </c>
      <c r="K10" s="79">
        <v>13.3</v>
      </c>
      <c r="L10" s="79">
        <v>13.3</v>
      </c>
      <c r="M10" s="79">
        <v>73.3</v>
      </c>
      <c r="N10" s="66">
        <f t="shared" si="1"/>
        <v>-60</v>
      </c>
    </row>
    <row r="11" spans="2:14" ht="13.5" customHeight="1">
      <c r="B11" s="78" t="s">
        <v>22</v>
      </c>
      <c r="C11" s="79">
        <v>8.3</v>
      </c>
      <c r="D11" s="79">
        <v>45.8</v>
      </c>
      <c r="E11" s="79">
        <v>45.8</v>
      </c>
      <c r="F11" s="66">
        <f t="shared" si="2"/>
        <v>-37.5</v>
      </c>
      <c r="G11" s="79">
        <v>4.2</v>
      </c>
      <c r="H11" s="79">
        <v>54.2</v>
      </c>
      <c r="I11" s="79">
        <v>41.7</v>
      </c>
      <c r="J11" s="66">
        <f t="shared" si="0"/>
        <v>-37.5</v>
      </c>
      <c r="K11" s="79">
        <v>25</v>
      </c>
      <c r="L11" s="79">
        <v>29.2</v>
      </c>
      <c r="M11" s="79">
        <v>45.8</v>
      </c>
      <c r="N11" s="66">
        <f t="shared" si="1"/>
        <v>-20.799999999999997</v>
      </c>
    </row>
    <row r="12" spans="2:14" ht="13.5" customHeight="1">
      <c r="B12" s="80" t="s">
        <v>23</v>
      </c>
      <c r="C12" s="81">
        <v>25</v>
      </c>
      <c r="D12" s="81">
        <v>35.7</v>
      </c>
      <c r="E12" s="81">
        <v>39.3</v>
      </c>
      <c r="F12" s="43">
        <f t="shared" si="2"/>
        <v>-14.299999999999997</v>
      </c>
      <c r="G12" s="81">
        <v>21.4</v>
      </c>
      <c r="H12" s="81">
        <v>32.1</v>
      </c>
      <c r="I12" s="81">
        <v>46.4</v>
      </c>
      <c r="J12" s="43">
        <f t="shared" si="0"/>
        <v>-25</v>
      </c>
      <c r="K12" s="81">
        <v>14.3</v>
      </c>
      <c r="L12" s="81">
        <v>53.6</v>
      </c>
      <c r="M12" s="81">
        <v>32.1</v>
      </c>
      <c r="N12" s="43">
        <f t="shared" si="1"/>
        <v>-17.8</v>
      </c>
    </row>
    <row r="13" spans="2:14" ht="13.5" customHeight="1">
      <c r="B13" s="6"/>
      <c r="C13" s="85"/>
      <c r="D13" s="85"/>
      <c r="E13" s="85"/>
      <c r="F13" s="86"/>
      <c r="G13" s="85"/>
      <c r="H13" s="85"/>
      <c r="I13" s="85"/>
      <c r="J13" s="86"/>
      <c r="K13" s="85"/>
      <c r="L13" s="85"/>
      <c r="M13" s="85"/>
      <c r="N13" s="86"/>
    </row>
    <row r="14" spans="1:14" ht="13.5" customHeight="1">
      <c r="A14" s="69" t="s">
        <v>44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37</v>
      </c>
    </row>
    <row r="15" spans="2:14" ht="13.5" customHeight="1">
      <c r="B15" s="90"/>
      <c r="C15" s="90" t="s">
        <v>38</v>
      </c>
      <c r="D15" s="90"/>
      <c r="E15" s="90"/>
      <c r="F15" s="90"/>
      <c r="G15" s="90" t="s">
        <v>39</v>
      </c>
      <c r="H15" s="90"/>
      <c r="I15" s="90"/>
      <c r="J15" s="90"/>
      <c r="K15" s="90" t="s">
        <v>40</v>
      </c>
      <c r="L15" s="90"/>
      <c r="M15" s="90"/>
      <c r="N15" s="90"/>
    </row>
    <row r="16" spans="2:14" ht="13.5" customHeight="1">
      <c r="B16" s="90"/>
      <c r="C16" s="73" t="s">
        <v>16</v>
      </c>
      <c r="D16" s="73" t="s">
        <v>41</v>
      </c>
      <c r="E16" s="73" t="s">
        <v>17</v>
      </c>
      <c r="F16" s="73" t="s">
        <v>42</v>
      </c>
      <c r="G16" s="73" t="s">
        <v>16</v>
      </c>
      <c r="H16" s="73" t="s">
        <v>41</v>
      </c>
      <c r="I16" s="73" t="s">
        <v>17</v>
      </c>
      <c r="J16" s="73" t="s">
        <v>42</v>
      </c>
      <c r="K16" s="73" t="s">
        <v>16</v>
      </c>
      <c r="L16" s="73" t="s">
        <v>41</v>
      </c>
      <c r="M16" s="73" t="s">
        <v>17</v>
      </c>
      <c r="N16" s="73" t="s">
        <v>42</v>
      </c>
    </row>
    <row r="17" spans="2:14" ht="13.5">
      <c r="B17" s="74" t="s">
        <v>43</v>
      </c>
      <c r="C17" s="75">
        <v>4</v>
      </c>
      <c r="D17" s="75">
        <v>32.3</v>
      </c>
      <c r="E17" s="75">
        <v>63.7</v>
      </c>
      <c r="F17" s="64">
        <f aca="true" t="shared" si="3" ref="F17:F23">C17-E17</f>
        <v>-59.7</v>
      </c>
      <c r="G17" s="75">
        <v>4.8</v>
      </c>
      <c r="H17" s="75">
        <v>37.1</v>
      </c>
      <c r="I17" s="75">
        <v>58.1</v>
      </c>
      <c r="J17" s="64">
        <f aca="true" t="shared" si="4" ref="J17:J23">G17-I17</f>
        <v>-53.300000000000004</v>
      </c>
      <c r="K17" s="75">
        <v>9.7</v>
      </c>
      <c r="L17" s="75">
        <v>38.7</v>
      </c>
      <c r="M17" s="75">
        <v>51.6</v>
      </c>
      <c r="N17" s="64">
        <f aca="true" t="shared" si="5" ref="N17:N23">K17-M17</f>
        <v>-41.900000000000006</v>
      </c>
    </row>
    <row r="18" spans="2:14" ht="13.5" customHeight="1">
      <c r="B18" s="76" t="s">
        <v>18</v>
      </c>
      <c r="C18" s="77">
        <v>4.8</v>
      </c>
      <c r="D18" s="77">
        <v>38.1</v>
      </c>
      <c r="E18" s="77">
        <v>57.1</v>
      </c>
      <c r="F18" s="65">
        <f t="shared" si="3"/>
        <v>-52.300000000000004</v>
      </c>
      <c r="G18" s="77">
        <v>0</v>
      </c>
      <c r="H18" s="77">
        <v>57.1</v>
      </c>
      <c r="I18" s="77">
        <v>42.9</v>
      </c>
      <c r="J18" s="65">
        <f t="shared" si="4"/>
        <v>-42.9</v>
      </c>
      <c r="K18" s="77">
        <v>0</v>
      </c>
      <c r="L18" s="77">
        <v>42.9</v>
      </c>
      <c r="M18" s="77">
        <v>57.1</v>
      </c>
      <c r="N18" s="65">
        <f t="shared" si="5"/>
        <v>-57.1</v>
      </c>
    </row>
    <row r="19" spans="2:14" ht="13.5" customHeight="1">
      <c r="B19" s="78" t="s">
        <v>19</v>
      </c>
      <c r="C19" s="79">
        <v>0</v>
      </c>
      <c r="D19" s="79">
        <v>18.8</v>
      </c>
      <c r="E19" s="79">
        <v>81.3</v>
      </c>
      <c r="F19" s="66">
        <f t="shared" si="3"/>
        <v>-81.3</v>
      </c>
      <c r="G19" s="79">
        <v>0</v>
      </c>
      <c r="H19" s="79">
        <v>31.3</v>
      </c>
      <c r="I19" s="79">
        <v>68.8</v>
      </c>
      <c r="J19" s="66">
        <f t="shared" si="4"/>
        <v>-68.8</v>
      </c>
      <c r="K19" s="79">
        <v>0</v>
      </c>
      <c r="L19" s="79">
        <v>43.8</v>
      </c>
      <c r="M19" s="79">
        <v>56.3</v>
      </c>
      <c r="N19" s="66">
        <f t="shared" si="5"/>
        <v>-56.3</v>
      </c>
    </row>
    <row r="20" spans="2:14" ht="13.5" customHeight="1">
      <c r="B20" s="78" t="s">
        <v>20</v>
      </c>
      <c r="C20" s="79">
        <v>10</v>
      </c>
      <c r="D20" s="79">
        <v>45</v>
      </c>
      <c r="E20" s="79">
        <v>45</v>
      </c>
      <c r="F20" s="66">
        <f t="shared" si="3"/>
        <v>-35</v>
      </c>
      <c r="G20" s="79">
        <v>15</v>
      </c>
      <c r="H20" s="79">
        <v>45</v>
      </c>
      <c r="I20" s="79">
        <v>40</v>
      </c>
      <c r="J20" s="66">
        <f t="shared" si="4"/>
        <v>-25</v>
      </c>
      <c r="K20" s="79">
        <v>20</v>
      </c>
      <c r="L20" s="79">
        <v>50</v>
      </c>
      <c r="M20" s="79">
        <v>30</v>
      </c>
      <c r="N20" s="66">
        <f t="shared" si="5"/>
        <v>-10</v>
      </c>
    </row>
    <row r="21" spans="2:14" ht="13.5" customHeight="1">
      <c r="B21" s="78" t="s">
        <v>21</v>
      </c>
      <c r="C21" s="79">
        <v>0</v>
      </c>
      <c r="D21" s="79">
        <v>13.3</v>
      </c>
      <c r="E21" s="79">
        <v>86.7</v>
      </c>
      <c r="F21" s="66">
        <f t="shared" si="3"/>
        <v>-86.7</v>
      </c>
      <c r="G21" s="79">
        <v>6.7</v>
      </c>
      <c r="H21" s="79">
        <v>13.3</v>
      </c>
      <c r="I21" s="79">
        <v>80</v>
      </c>
      <c r="J21" s="66">
        <f t="shared" si="4"/>
        <v>-73.3</v>
      </c>
      <c r="K21" s="79">
        <v>13.3</v>
      </c>
      <c r="L21" s="79">
        <v>6.7</v>
      </c>
      <c r="M21" s="79">
        <v>80</v>
      </c>
      <c r="N21" s="66">
        <f t="shared" si="5"/>
        <v>-66.7</v>
      </c>
    </row>
    <row r="22" spans="2:14" ht="13.5" customHeight="1">
      <c r="B22" s="78" t="s">
        <v>22</v>
      </c>
      <c r="C22" s="79">
        <v>0</v>
      </c>
      <c r="D22" s="79">
        <v>25</v>
      </c>
      <c r="E22" s="79">
        <v>75</v>
      </c>
      <c r="F22" s="66">
        <f t="shared" si="3"/>
        <v>-75</v>
      </c>
      <c r="G22" s="79">
        <v>4.2</v>
      </c>
      <c r="H22" s="79">
        <v>20.8</v>
      </c>
      <c r="I22" s="79">
        <v>75</v>
      </c>
      <c r="J22" s="66">
        <f t="shared" si="4"/>
        <v>-70.8</v>
      </c>
      <c r="K22" s="79">
        <v>16.7</v>
      </c>
      <c r="L22" s="79">
        <v>33.3</v>
      </c>
      <c r="M22" s="79">
        <v>50</v>
      </c>
      <c r="N22" s="66">
        <f t="shared" si="5"/>
        <v>-33.3</v>
      </c>
    </row>
    <row r="23" spans="2:14" ht="13.5" customHeight="1">
      <c r="B23" s="80" t="s">
        <v>23</v>
      </c>
      <c r="C23" s="81">
        <v>7.1</v>
      </c>
      <c r="D23" s="81">
        <v>42.9</v>
      </c>
      <c r="E23" s="81">
        <v>50</v>
      </c>
      <c r="F23" s="43">
        <f t="shared" si="3"/>
        <v>-42.9</v>
      </c>
      <c r="G23" s="81">
        <v>3.6</v>
      </c>
      <c r="H23" s="81">
        <v>46.4</v>
      </c>
      <c r="I23" s="81">
        <v>50</v>
      </c>
      <c r="J23" s="43">
        <f t="shared" si="4"/>
        <v>-46.4</v>
      </c>
      <c r="K23" s="81">
        <v>7.1</v>
      </c>
      <c r="L23" s="81">
        <v>46.4</v>
      </c>
      <c r="M23" s="81">
        <v>46.4</v>
      </c>
      <c r="N23" s="43">
        <f t="shared" si="5"/>
        <v>-39.3</v>
      </c>
    </row>
    <row r="25" spans="1:14" ht="13.5" customHeight="1">
      <c r="A25" s="69" t="s">
        <v>52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37</v>
      </c>
    </row>
    <row r="26" spans="2:14" ht="13.5" customHeight="1">
      <c r="B26" s="90"/>
      <c r="C26" s="90" t="s">
        <v>38</v>
      </c>
      <c r="D26" s="90"/>
      <c r="E26" s="90"/>
      <c r="F26" s="90"/>
      <c r="G26" s="90" t="s">
        <v>39</v>
      </c>
      <c r="H26" s="90"/>
      <c r="I26" s="90"/>
      <c r="J26" s="90"/>
      <c r="K26" s="90" t="s">
        <v>40</v>
      </c>
      <c r="L26" s="90"/>
      <c r="M26" s="90"/>
      <c r="N26" s="90"/>
    </row>
    <row r="27" spans="2:14" ht="13.5" customHeight="1">
      <c r="B27" s="90"/>
      <c r="C27" s="73" t="s">
        <v>24</v>
      </c>
      <c r="D27" s="73" t="s">
        <v>41</v>
      </c>
      <c r="E27" s="73" t="s">
        <v>25</v>
      </c>
      <c r="F27" s="73" t="s">
        <v>42</v>
      </c>
      <c r="G27" s="73" t="s">
        <v>24</v>
      </c>
      <c r="H27" s="73" t="s">
        <v>41</v>
      </c>
      <c r="I27" s="73" t="s">
        <v>25</v>
      </c>
      <c r="J27" s="73" t="s">
        <v>42</v>
      </c>
      <c r="K27" s="73" t="s">
        <v>53</v>
      </c>
      <c r="L27" s="73" t="s">
        <v>41</v>
      </c>
      <c r="M27" s="73" t="s">
        <v>54</v>
      </c>
      <c r="N27" s="73" t="s">
        <v>42</v>
      </c>
    </row>
    <row r="28" spans="2:14" ht="13.5">
      <c r="B28" s="74" t="s">
        <v>43</v>
      </c>
      <c r="C28" s="75">
        <v>19.4</v>
      </c>
      <c r="D28" s="75">
        <v>31.5</v>
      </c>
      <c r="E28" s="75">
        <v>49.2</v>
      </c>
      <c r="F28" s="64">
        <f aca="true" t="shared" si="6" ref="F28:F34">C28-E28</f>
        <v>-29.800000000000004</v>
      </c>
      <c r="G28" s="75">
        <v>13.7</v>
      </c>
      <c r="H28" s="75">
        <v>43.5</v>
      </c>
      <c r="I28" s="75">
        <v>42.7</v>
      </c>
      <c r="J28" s="64">
        <f aca="true" t="shared" si="7" ref="J28:J34">G28-I28</f>
        <v>-29.000000000000004</v>
      </c>
      <c r="K28" s="75">
        <v>17.7</v>
      </c>
      <c r="L28" s="75">
        <v>37.1</v>
      </c>
      <c r="M28" s="75">
        <v>45.2</v>
      </c>
      <c r="N28" s="64">
        <f aca="true" t="shared" si="8" ref="N28:N34">K28-M28</f>
        <v>-27.500000000000004</v>
      </c>
    </row>
    <row r="29" spans="2:14" ht="13.5" customHeight="1">
      <c r="B29" s="76" t="s">
        <v>18</v>
      </c>
      <c r="C29" s="77">
        <v>23.8</v>
      </c>
      <c r="D29" s="77">
        <v>28.6</v>
      </c>
      <c r="E29" s="77">
        <v>47.6</v>
      </c>
      <c r="F29" s="65">
        <f t="shared" si="6"/>
        <v>-23.8</v>
      </c>
      <c r="G29" s="77">
        <v>19</v>
      </c>
      <c r="H29" s="77">
        <v>33.3</v>
      </c>
      <c r="I29" s="77">
        <v>47.6</v>
      </c>
      <c r="J29" s="65">
        <f t="shared" si="7"/>
        <v>-28.6</v>
      </c>
      <c r="K29" s="77">
        <v>4.8</v>
      </c>
      <c r="L29" s="77">
        <v>33.3</v>
      </c>
      <c r="M29" s="77">
        <v>61.9</v>
      </c>
      <c r="N29" s="65">
        <f t="shared" si="8"/>
        <v>-57.1</v>
      </c>
    </row>
    <row r="30" spans="2:14" ht="13.5" customHeight="1">
      <c r="B30" s="78" t="s">
        <v>19</v>
      </c>
      <c r="C30" s="79">
        <v>18.8</v>
      </c>
      <c r="D30" s="79">
        <v>18.8</v>
      </c>
      <c r="E30" s="79">
        <v>62.5</v>
      </c>
      <c r="F30" s="66">
        <f t="shared" si="6"/>
        <v>-43.7</v>
      </c>
      <c r="G30" s="79">
        <v>12.5</v>
      </c>
      <c r="H30" s="79">
        <v>37.5</v>
      </c>
      <c r="I30" s="79">
        <v>50</v>
      </c>
      <c r="J30" s="66">
        <f t="shared" si="7"/>
        <v>-37.5</v>
      </c>
      <c r="K30" s="79">
        <v>12.5</v>
      </c>
      <c r="L30" s="79">
        <v>31.3</v>
      </c>
      <c r="M30" s="79">
        <v>56.3</v>
      </c>
      <c r="N30" s="66">
        <f t="shared" si="8"/>
        <v>-43.8</v>
      </c>
    </row>
    <row r="31" spans="2:14" ht="13.5" customHeight="1">
      <c r="B31" s="78" t="s">
        <v>20</v>
      </c>
      <c r="C31" s="79">
        <v>25</v>
      </c>
      <c r="D31" s="79">
        <v>45</v>
      </c>
      <c r="E31" s="79">
        <v>30</v>
      </c>
      <c r="F31" s="66">
        <f t="shared" si="6"/>
        <v>-5</v>
      </c>
      <c r="G31" s="79">
        <v>15</v>
      </c>
      <c r="H31" s="79">
        <v>65</v>
      </c>
      <c r="I31" s="79">
        <v>20</v>
      </c>
      <c r="J31" s="66">
        <f t="shared" si="7"/>
        <v>-5</v>
      </c>
      <c r="K31" s="79">
        <v>35</v>
      </c>
      <c r="L31" s="79">
        <v>30</v>
      </c>
      <c r="M31" s="79">
        <v>35</v>
      </c>
      <c r="N31" s="66">
        <f t="shared" si="8"/>
        <v>0</v>
      </c>
    </row>
    <row r="32" spans="2:14" ht="13.5" customHeight="1">
      <c r="B32" s="78" t="s">
        <v>21</v>
      </c>
      <c r="C32" s="79">
        <v>0</v>
      </c>
      <c r="D32" s="79">
        <v>20</v>
      </c>
      <c r="E32" s="79">
        <v>80</v>
      </c>
      <c r="F32" s="66">
        <f t="shared" si="6"/>
        <v>-80</v>
      </c>
      <c r="G32" s="79">
        <v>6.7</v>
      </c>
      <c r="H32" s="79">
        <v>26.7</v>
      </c>
      <c r="I32" s="79">
        <v>66.7</v>
      </c>
      <c r="J32" s="66">
        <f t="shared" si="7"/>
        <v>-60</v>
      </c>
      <c r="K32" s="79">
        <v>13.3</v>
      </c>
      <c r="L32" s="79">
        <v>20</v>
      </c>
      <c r="M32" s="79">
        <v>66.7</v>
      </c>
      <c r="N32" s="66">
        <f t="shared" si="8"/>
        <v>-53.400000000000006</v>
      </c>
    </row>
    <row r="33" spans="2:14" ht="13.5" customHeight="1">
      <c r="B33" s="78" t="s">
        <v>22</v>
      </c>
      <c r="C33" s="79">
        <v>16.7</v>
      </c>
      <c r="D33" s="79">
        <v>29.2</v>
      </c>
      <c r="E33" s="79">
        <v>54.2</v>
      </c>
      <c r="F33" s="66">
        <f t="shared" si="6"/>
        <v>-37.5</v>
      </c>
      <c r="G33" s="79">
        <v>12.5</v>
      </c>
      <c r="H33" s="79">
        <v>50</v>
      </c>
      <c r="I33" s="79">
        <v>37.5</v>
      </c>
      <c r="J33" s="66">
        <f t="shared" si="7"/>
        <v>-25</v>
      </c>
      <c r="K33" s="79">
        <v>16.7</v>
      </c>
      <c r="L33" s="79">
        <v>45.8</v>
      </c>
      <c r="M33" s="79">
        <v>37.5</v>
      </c>
      <c r="N33" s="66">
        <f t="shared" si="8"/>
        <v>-20.8</v>
      </c>
    </row>
    <row r="34" spans="2:14" ht="13.5" customHeight="1">
      <c r="B34" s="80" t="s">
        <v>23</v>
      </c>
      <c r="C34" s="81">
        <v>25</v>
      </c>
      <c r="D34" s="81">
        <v>39.3</v>
      </c>
      <c r="E34" s="81">
        <v>35.7</v>
      </c>
      <c r="F34" s="43">
        <f t="shared" si="6"/>
        <v>-10.700000000000003</v>
      </c>
      <c r="G34" s="81">
        <v>14.3</v>
      </c>
      <c r="H34" s="81">
        <v>42.9</v>
      </c>
      <c r="I34" s="81">
        <v>42.9</v>
      </c>
      <c r="J34" s="43">
        <f t="shared" si="7"/>
        <v>-28.599999999999998</v>
      </c>
      <c r="K34" s="81">
        <v>21.4</v>
      </c>
      <c r="L34" s="81">
        <v>50</v>
      </c>
      <c r="M34" s="81">
        <v>28.6</v>
      </c>
      <c r="N34" s="43">
        <f t="shared" si="8"/>
        <v>-7.200000000000003</v>
      </c>
    </row>
    <row r="36" spans="1:14" ht="13.5" customHeight="1">
      <c r="A36" s="69" t="s">
        <v>47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37</v>
      </c>
    </row>
    <row r="37" spans="2:14" ht="13.5" customHeight="1">
      <c r="B37" s="90"/>
      <c r="C37" s="90" t="s">
        <v>38</v>
      </c>
      <c r="D37" s="90"/>
      <c r="E37" s="90"/>
      <c r="F37" s="90"/>
      <c r="G37" s="90" t="s">
        <v>39</v>
      </c>
      <c r="H37" s="90"/>
      <c r="I37" s="90"/>
      <c r="J37" s="90"/>
      <c r="K37" s="90" t="s">
        <v>40</v>
      </c>
      <c r="L37" s="90"/>
      <c r="M37" s="90"/>
      <c r="N37" s="90"/>
    </row>
    <row r="38" spans="2:14" ht="13.5" customHeight="1">
      <c r="B38" s="90"/>
      <c r="C38" s="73" t="s">
        <v>24</v>
      </c>
      <c r="D38" s="73" t="s">
        <v>41</v>
      </c>
      <c r="E38" s="73" t="s">
        <v>25</v>
      </c>
      <c r="F38" s="73" t="s">
        <v>42</v>
      </c>
      <c r="G38" s="73" t="s">
        <v>24</v>
      </c>
      <c r="H38" s="73" t="s">
        <v>41</v>
      </c>
      <c r="I38" s="73" t="s">
        <v>25</v>
      </c>
      <c r="J38" s="73" t="s">
        <v>42</v>
      </c>
      <c r="K38" s="73" t="s">
        <v>53</v>
      </c>
      <c r="L38" s="73" t="s">
        <v>41</v>
      </c>
      <c r="M38" s="73" t="s">
        <v>54</v>
      </c>
      <c r="N38" s="73" t="s">
        <v>42</v>
      </c>
    </row>
    <row r="39" spans="2:14" ht="13.5" customHeight="1">
      <c r="B39" s="74" t="s">
        <v>43</v>
      </c>
      <c r="C39" s="75">
        <v>15.3</v>
      </c>
      <c r="D39" s="75">
        <v>30.6</v>
      </c>
      <c r="E39" s="75">
        <v>54</v>
      </c>
      <c r="F39" s="64">
        <f aca="true" t="shared" si="9" ref="F39:F45">C39-E39</f>
        <v>-38.7</v>
      </c>
      <c r="G39" s="75">
        <v>14.5</v>
      </c>
      <c r="H39" s="75">
        <v>36.3</v>
      </c>
      <c r="I39" s="75">
        <v>49.2</v>
      </c>
      <c r="J39" s="64">
        <f aca="true" t="shared" si="10" ref="J39:J45">G39-I39</f>
        <v>-34.7</v>
      </c>
      <c r="K39" s="75">
        <v>16.1</v>
      </c>
      <c r="L39" s="75">
        <v>31.5</v>
      </c>
      <c r="M39" s="75">
        <v>52.4</v>
      </c>
      <c r="N39" s="64">
        <f aca="true" t="shared" si="11" ref="N39:N45">K39-M39</f>
        <v>-36.3</v>
      </c>
    </row>
    <row r="40" spans="2:14" ht="13.5" customHeight="1">
      <c r="B40" s="76" t="s">
        <v>18</v>
      </c>
      <c r="C40" s="77">
        <v>28.6</v>
      </c>
      <c r="D40" s="77">
        <v>33.3</v>
      </c>
      <c r="E40" s="77">
        <v>38.1</v>
      </c>
      <c r="F40" s="65">
        <f t="shared" si="9"/>
        <v>-9.5</v>
      </c>
      <c r="G40" s="77">
        <v>28.6</v>
      </c>
      <c r="H40" s="77">
        <v>42.9</v>
      </c>
      <c r="I40" s="77">
        <v>28.6</v>
      </c>
      <c r="J40" s="65">
        <f t="shared" si="10"/>
        <v>0</v>
      </c>
      <c r="K40" s="77">
        <v>9.5</v>
      </c>
      <c r="L40" s="77">
        <v>38.1</v>
      </c>
      <c r="M40" s="77">
        <v>52.4</v>
      </c>
      <c r="N40" s="65">
        <f t="shared" si="11"/>
        <v>-42.9</v>
      </c>
    </row>
    <row r="41" spans="2:14" ht="13.5" customHeight="1">
      <c r="B41" s="78" t="s">
        <v>19</v>
      </c>
      <c r="C41" s="79">
        <v>12.5</v>
      </c>
      <c r="D41" s="79">
        <v>31.3</v>
      </c>
      <c r="E41" s="79">
        <v>56.3</v>
      </c>
      <c r="F41" s="66">
        <f t="shared" si="9"/>
        <v>-43.8</v>
      </c>
      <c r="G41" s="79">
        <v>12.5</v>
      </c>
      <c r="H41" s="79">
        <v>43.8</v>
      </c>
      <c r="I41" s="79">
        <v>43.8</v>
      </c>
      <c r="J41" s="66">
        <f t="shared" si="10"/>
        <v>-31.299999999999997</v>
      </c>
      <c r="K41" s="79">
        <v>12.5</v>
      </c>
      <c r="L41" s="79">
        <v>31.3</v>
      </c>
      <c r="M41" s="79">
        <v>56.3</v>
      </c>
      <c r="N41" s="66">
        <f t="shared" si="11"/>
        <v>-43.8</v>
      </c>
    </row>
    <row r="42" spans="2:14" ht="13.5">
      <c r="B42" s="78" t="s">
        <v>20</v>
      </c>
      <c r="C42" s="79">
        <v>25</v>
      </c>
      <c r="D42" s="79">
        <v>35</v>
      </c>
      <c r="E42" s="79">
        <v>40</v>
      </c>
      <c r="F42" s="66">
        <f t="shared" si="9"/>
        <v>-15</v>
      </c>
      <c r="G42" s="79">
        <v>20</v>
      </c>
      <c r="H42" s="79">
        <v>40</v>
      </c>
      <c r="I42" s="79">
        <v>40</v>
      </c>
      <c r="J42" s="66">
        <f t="shared" si="10"/>
        <v>-20</v>
      </c>
      <c r="K42" s="79">
        <v>30</v>
      </c>
      <c r="L42" s="79">
        <v>20</v>
      </c>
      <c r="M42" s="79">
        <v>50</v>
      </c>
      <c r="N42" s="66">
        <f t="shared" si="11"/>
        <v>-20</v>
      </c>
    </row>
    <row r="43" spans="2:14" ht="13.5" customHeight="1">
      <c r="B43" s="78" t="s">
        <v>21</v>
      </c>
      <c r="C43" s="79">
        <v>0</v>
      </c>
      <c r="D43" s="79">
        <v>13.3</v>
      </c>
      <c r="E43" s="79">
        <v>86.7</v>
      </c>
      <c r="F43" s="66">
        <f t="shared" si="9"/>
        <v>-86.7</v>
      </c>
      <c r="G43" s="79">
        <v>0</v>
      </c>
      <c r="H43" s="79">
        <v>20</v>
      </c>
      <c r="I43" s="79">
        <v>80</v>
      </c>
      <c r="J43" s="66">
        <f t="shared" si="10"/>
        <v>-80</v>
      </c>
      <c r="K43" s="79">
        <v>13.3</v>
      </c>
      <c r="L43" s="79">
        <v>6.7</v>
      </c>
      <c r="M43" s="79">
        <v>80</v>
      </c>
      <c r="N43" s="66">
        <f t="shared" si="11"/>
        <v>-66.7</v>
      </c>
    </row>
    <row r="44" spans="2:14" ht="13.5" customHeight="1">
      <c r="B44" s="78" t="s">
        <v>22</v>
      </c>
      <c r="C44" s="79">
        <v>8.3</v>
      </c>
      <c r="D44" s="79">
        <v>29.2</v>
      </c>
      <c r="E44" s="79">
        <v>62.5</v>
      </c>
      <c r="F44" s="66">
        <f t="shared" si="9"/>
        <v>-54.2</v>
      </c>
      <c r="G44" s="79">
        <v>8.3</v>
      </c>
      <c r="H44" s="79">
        <v>37.5</v>
      </c>
      <c r="I44" s="79">
        <v>54.2</v>
      </c>
      <c r="J44" s="66">
        <f t="shared" si="10"/>
        <v>-45.900000000000006</v>
      </c>
      <c r="K44" s="79">
        <v>12.5</v>
      </c>
      <c r="L44" s="79">
        <v>33.3</v>
      </c>
      <c r="M44" s="79">
        <v>54.2</v>
      </c>
      <c r="N44" s="66">
        <f t="shared" si="11"/>
        <v>-41.7</v>
      </c>
    </row>
    <row r="45" spans="2:14" ht="13.5" customHeight="1">
      <c r="B45" s="80" t="s">
        <v>23</v>
      </c>
      <c r="C45" s="81">
        <v>14.3</v>
      </c>
      <c r="D45" s="81">
        <v>35.7</v>
      </c>
      <c r="E45" s="81">
        <v>50</v>
      </c>
      <c r="F45" s="43">
        <f t="shared" si="9"/>
        <v>-35.7</v>
      </c>
      <c r="G45" s="81">
        <v>14.3</v>
      </c>
      <c r="H45" s="81">
        <v>32.1</v>
      </c>
      <c r="I45" s="81">
        <v>53.6</v>
      </c>
      <c r="J45" s="43">
        <f t="shared" si="10"/>
        <v>-39.3</v>
      </c>
      <c r="K45" s="81">
        <v>17.9</v>
      </c>
      <c r="L45" s="81">
        <v>46.4</v>
      </c>
      <c r="M45" s="81">
        <v>35.7</v>
      </c>
      <c r="N45" s="43">
        <f t="shared" si="11"/>
        <v>-17.800000000000004</v>
      </c>
    </row>
    <row r="47" spans="1:14" ht="13.5" customHeight="1">
      <c r="A47" s="69" t="s">
        <v>55</v>
      </c>
      <c r="N47" s="71" t="s">
        <v>46</v>
      </c>
    </row>
    <row r="48" spans="2:14" ht="13.5" customHeight="1">
      <c r="B48" s="91"/>
      <c r="C48" s="90" t="s">
        <v>38</v>
      </c>
      <c r="D48" s="90"/>
      <c r="E48" s="90"/>
      <c r="F48" s="90"/>
      <c r="G48" s="90" t="s">
        <v>39</v>
      </c>
      <c r="H48" s="90"/>
      <c r="I48" s="90"/>
      <c r="J48" s="90"/>
      <c r="K48" s="90" t="s">
        <v>40</v>
      </c>
      <c r="L48" s="90"/>
      <c r="M48" s="90"/>
      <c r="N48" s="90"/>
    </row>
    <row r="49" spans="2:14" ht="13.5" customHeight="1">
      <c r="B49" s="92"/>
      <c r="C49" s="73" t="s">
        <v>63</v>
      </c>
      <c r="D49" s="73" t="s">
        <v>41</v>
      </c>
      <c r="E49" s="73" t="s">
        <v>64</v>
      </c>
      <c r="F49" s="73" t="s">
        <v>42</v>
      </c>
      <c r="G49" s="73" t="s">
        <v>63</v>
      </c>
      <c r="H49" s="73" t="s">
        <v>41</v>
      </c>
      <c r="I49" s="73" t="s">
        <v>64</v>
      </c>
      <c r="J49" s="73" t="s">
        <v>42</v>
      </c>
      <c r="K49" s="73" t="s">
        <v>63</v>
      </c>
      <c r="L49" s="73" t="s">
        <v>41</v>
      </c>
      <c r="M49" s="73" t="s">
        <v>64</v>
      </c>
      <c r="N49" s="73" t="s">
        <v>42</v>
      </c>
    </row>
    <row r="50" spans="2:14" ht="13.5" customHeight="1">
      <c r="B50" s="74" t="s">
        <v>43</v>
      </c>
      <c r="C50" s="75">
        <v>21.8</v>
      </c>
      <c r="D50" s="75">
        <v>27.4</v>
      </c>
      <c r="E50" s="75">
        <v>50.8</v>
      </c>
      <c r="F50" s="64">
        <f aca="true" t="shared" si="12" ref="F50:F56">C50-E50</f>
        <v>-28.999999999999996</v>
      </c>
      <c r="G50" s="75">
        <v>22.6</v>
      </c>
      <c r="H50" s="75">
        <v>34.7</v>
      </c>
      <c r="I50" s="75">
        <v>42.7</v>
      </c>
      <c r="J50" s="64">
        <f aca="true" t="shared" si="13" ref="J50:J56">G50-I50</f>
        <v>-20.1</v>
      </c>
      <c r="K50" s="75">
        <v>20.2</v>
      </c>
      <c r="L50" s="75">
        <v>37.9</v>
      </c>
      <c r="M50" s="75">
        <v>41.9</v>
      </c>
      <c r="N50" s="64">
        <f aca="true" t="shared" si="14" ref="N50:N56">K50-M50</f>
        <v>-21.7</v>
      </c>
    </row>
    <row r="51" spans="2:14" ht="13.5" customHeight="1">
      <c r="B51" s="76" t="s">
        <v>18</v>
      </c>
      <c r="C51" s="77">
        <v>23.8</v>
      </c>
      <c r="D51" s="77">
        <v>23.8</v>
      </c>
      <c r="E51" s="77">
        <v>52.4</v>
      </c>
      <c r="F51" s="65">
        <f t="shared" si="12"/>
        <v>-28.599999999999998</v>
      </c>
      <c r="G51" s="77">
        <v>28.6</v>
      </c>
      <c r="H51" s="77">
        <v>28.6</v>
      </c>
      <c r="I51" s="77">
        <v>42.9</v>
      </c>
      <c r="J51" s="65">
        <f t="shared" si="13"/>
        <v>-14.299999999999997</v>
      </c>
      <c r="K51" s="77">
        <v>4.8</v>
      </c>
      <c r="L51" s="77">
        <v>52.4</v>
      </c>
      <c r="M51" s="77">
        <v>42.9</v>
      </c>
      <c r="N51" s="65">
        <f t="shared" si="14"/>
        <v>-38.1</v>
      </c>
    </row>
    <row r="52" spans="2:14" ht="13.5">
      <c r="B52" s="78" t="s">
        <v>19</v>
      </c>
      <c r="C52" s="79">
        <v>31.3</v>
      </c>
      <c r="D52" s="79">
        <v>12.5</v>
      </c>
      <c r="E52" s="79">
        <v>56.3</v>
      </c>
      <c r="F52" s="66">
        <f t="shared" si="12"/>
        <v>-24.999999999999996</v>
      </c>
      <c r="G52" s="79">
        <v>31.3</v>
      </c>
      <c r="H52" s="79">
        <v>31.3</v>
      </c>
      <c r="I52" s="79">
        <v>37.5</v>
      </c>
      <c r="J52" s="66">
        <f t="shared" si="13"/>
        <v>-6.199999999999999</v>
      </c>
      <c r="K52" s="79">
        <v>12.5</v>
      </c>
      <c r="L52" s="79">
        <v>43.8</v>
      </c>
      <c r="M52" s="79">
        <v>43.8</v>
      </c>
      <c r="N52" s="66">
        <f t="shared" si="14"/>
        <v>-31.299999999999997</v>
      </c>
    </row>
    <row r="53" spans="2:14" ht="13.5" customHeight="1">
      <c r="B53" s="78" t="s">
        <v>20</v>
      </c>
      <c r="C53" s="79">
        <v>30</v>
      </c>
      <c r="D53" s="79">
        <v>40</v>
      </c>
      <c r="E53" s="79">
        <v>30</v>
      </c>
      <c r="F53" s="66">
        <f t="shared" si="12"/>
        <v>0</v>
      </c>
      <c r="G53" s="79">
        <v>30</v>
      </c>
      <c r="H53" s="79">
        <v>50</v>
      </c>
      <c r="I53" s="79">
        <v>20</v>
      </c>
      <c r="J53" s="66">
        <f t="shared" si="13"/>
        <v>10</v>
      </c>
      <c r="K53" s="79">
        <v>35</v>
      </c>
      <c r="L53" s="79">
        <v>35</v>
      </c>
      <c r="M53" s="79">
        <v>30</v>
      </c>
      <c r="N53" s="66">
        <f t="shared" si="14"/>
        <v>5</v>
      </c>
    </row>
    <row r="54" spans="2:14" ht="13.5" customHeight="1">
      <c r="B54" s="78" t="s">
        <v>21</v>
      </c>
      <c r="C54" s="79">
        <v>0</v>
      </c>
      <c r="D54" s="79">
        <v>26.7</v>
      </c>
      <c r="E54" s="79">
        <v>73.3</v>
      </c>
      <c r="F54" s="66">
        <f t="shared" si="12"/>
        <v>-73.3</v>
      </c>
      <c r="G54" s="79">
        <v>13.3</v>
      </c>
      <c r="H54" s="79">
        <v>20</v>
      </c>
      <c r="I54" s="79">
        <v>66.7</v>
      </c>
      <c r="J54" s="66">
        <f t="shared" si="13"/>
        <v>-53.400000000000006</v>
      </c>
      <c r="K54" s="79">
        <v>13.3</v>
      </c>
      <c r="L54" s="79">
        <v>33.3</v>
      </c>
      <c r="M54" s="79">
        <v>53.3</v>
      </c>
      <c r="N54" s="66">
        <f t="shared" si="14"/>
        <v>-40</v>
      </c>
    </row>
    <row r="55" spans="2:14" ht="13.5" customHeight="1">
      <c r="B55" s="78" t="s">
        <v>22</v>
      </c>
      <c r="C55" s="79">
        <v>12.5</v>
      </c>
      <c r="D55" s="79">
        <v>29.2</v>
      </c>
      <c r="E55" s="79">
        <v>58.3</v>
      </c>
      <c r="F55" s="66">
        <f t="shared" si="12"/>
        <v>-45.8</v>
      </c>
      <c r="G55" s="79">
        <v>8.3</v>
      </c>
      <c r="H55" s="79">
        <v>45.8</v>
      </c>
      <c r="I55" s="79">
        <v>45.8</v>
      </c>
      <c r="J55" s="66">
        <f t="shared" si="13"/>
        <v>-37.5</v>
      </c>
      <c r="K55" s="79">
        <v>12.5</v>
      </c>
      <c r="L55" s="79">
        <v>41.7</v>
      </c>
      <c r="M55" s="79">
        <v>45.8</v>
      </c>
      <c r="N55" s="66">
        <f t="shared" si="14"/>
        <v>-33.3</v>
      </c>
    </row>
    <row r="56" spans="2:14" ht="13.5" customHeight="1">
      <c r="B56" s="80" t="s">
        <v>23</v>
      </c>
      <c r="C56" s="81">
        <v>28.6</v>
      </c>
      <c r="D56" s="81">
        <v>28.6</v>
      </c>
      <c r="E56" s="81">
        <v>42.9</v>
      </c>
      <c r="F56" s="43">
        <f t="shared" si="12"/>
        <v>-14.299999999999997</v>
      </c>
      <c r="G56" s="81">
        <v>25</v>
      </c>
      <c r="H56" s="81">
        <v>28.6</v>
      </c>
      <c r="I56" s="81">
        <v>46.4</v>
      </c>
      <c r="J56" s="43">
        <f t="shared" si="13"/>
        <v>-21.4</v>
      </c>
      <c r="K56" s="81">
        <v>35.7</v>
      </c>
      <c r="L56" s="81">
        <v>25</v>
      </c>
      <c r="M56" s="81">
        <v>39.3</v>
      </c>
      <c r="N56" s="43">
        <f t="shared" si="14"/>
        <v>-3.5999999999999943</v>
      </c>
    </row>
    <row r="58" spans="1:14" ht="13.5" customHeight="1">
      <c r="A58" s="69" t="s">
        <v>56</v>
      </c>
      <c r="G58" s="16"/>
      <c r="H58" s="16"/>
      <c r="I58" s="16"/>
      <c r="J58" s="16"/>
      <c r="K58" s="16"/>
      <c r="L58" s="16"/>
      <c r="M58" s="16"/>
      <c r="N58" s="71" t="s">
        <v>46</v>
      </c>
    </row>
    <row r="59" spans="2:14" ht="13.5" customHeight="1">
      <c r="B59" s="91"/>
      <c r="C59" s="90" t="s">
        <v>38</v>
      </c>
      <c r="D59" s="90"/>
      <c r="E59" s="90"/>
      <c r="F59" s="90"/>
      <c r="G59" s="90" t="s">
        <v>39</v>
      </c>
      <c r="H59" s="90"/>
      <c r="I59" s="90"/>
      <c r="J59" s="90"/>
      <c r="K59" s="90" t="s">
        <v>40</v>
      </c>
      <c r="L59" s="90"/>
      <c r="M59" s="90"/>
      <c r="N59" s="90"/>
    </row>
    <row r="60" spans="2:14" ht="13.5" customHeight="1">
      <c r="B60" s="92"/>
      <c r="C60" s="73" t="s">
        <v>28</v>
      </c>
      <c r="D60" s="73" t="s">
        <v>41</v>
      </c>
      <c r="E60" s="73" t="s">
        <v>29</v>
      </c>
      <c r="F60" s="73" t="s">
        <v>42</v>
      </c>
      <c r="G60" s="73" t="s">
        <v>28</v>
      </c>
      <c r="H60" s="73" t="s">
        <v>41</v>
      </c>
      <c r="I60" s="73" t="s">
        <v>29</v>
      </c>
      <c r="J60" s="73" t="s">
        <v>42</v>
      </c>
      <c r="K60" s="73" t="s">
        <v>57</v>
      </c>
      <c r="L60" s="73" t="s">
        <v>41</v>
      </c>
      <c r="M60" s="73" t="s">
        <v>58</v>
      </c>
      <c r="N60" s="73" t="s">
        <v>59</v>
      </c>
    </row>
    <row r="61" spans="2:14" ht="13.5" customHeight="1">
      <c r="B61" s="74" t="s">
        <v>43</v>
      </c>
      <c r="C61" s="75">
        <v>9.7</v>
      </c>
      <c r="D61" s="75">
        <v>58.1</v>
      </c>
      <c r="E61" s="75">
        <v>32.3</v>
      </c>
      <c r="F61" s="64">
        <f aca="true" t="shared" si="15" ref="F61:F67">C61-E61</f>
        <v>-22.599999999999998</v>
      </c>
      <c r="G61" s="75">
        <v>10.5</v>
      </c>
      <c r="H61" s="75">
        <v>59.7</v>
      </c>
      <c r="I61" s="75">
        <v>29.8</v>
      </c>
      <c r="J61" s="64">
        <f aca="true" t="shared" si="16" ref="J61:J67">G61-I61</f>
        <v>-19.3</v>
      </c>
      <c r="K61" s="75">
        <v>9.7</v>
      </c>
      <c r="L61" s="75">
        <v>71</v>
      </c>
      <c r="M61" s="75">
        <v>19.4</v>
      </c>
      <c r="N61" s="64">
        <f aca="true" t="shared" si="17" ref="N61:N67">K61-M61</f>
        <v>-9.7</v>
      </c>
    </row>
    <row r="62" spans="2:14" ht="13.5">
      <c r="B62" s="76" t="s">
        <v>18</v>
      </c>
      <c r="C62" s="77">
        <v>9.5</v>
      </c>
      <c r="D62" s="77">
        <v>61.9</v>
      </c>
      <c r="E62" s="77">
        <v>28.6</v>
      </c>
      <c r="F62" s="65">
        <f t="shared" si="15"/>
        <v>-19.1</v>
      </c>
      <c r="G62" s="77">
        <v>14.3</v>
      </c>
      <c r="H62" s="77">
        <v>57.1</v>
      </c>
      <c r="I62" s="77">
        <v>28.6</v>
      </c>
      <c r="J62" s="65">
        <f t="shared" si="16"/>
        <v>-14.3</v>
      </c>
      <c r="K62" s="77">
        <v>4.8</v>
      </c>
      <c r="L62" s="77">
        <v>81</v>
      </c>
      <c r="M62" s="77">
        <v>14.3</v>
      </c>
      <c r="N62" s="65">
        <f t="shared" si="17"/>
        <v>-9.5</v>
      </c>
    </row>
    <row r="63" spans="2:14" ht="13.5" customHeight="1">
      <c r="B63" s="78" t="s">
        <v>19</v>
      </c>
      <c r="C63" s="79">
        <v>18.8</v>
      </c>
      <c r="D63" s="79">
        <v>50</v>
      </c>
      <c r="E63" s="79">
        <v>31.3</v>
      </c>
      <c r="F63" s="66">
        <f t="shared" si="15"/>
        <v>-12.5</v>
      </c>
      <c r="G63" s="79">
        <v>18.8</v>
      </c>
      <c r="H63" s="79">
        <v>56.3</v>
      </c>
      <c r="I63" s="79">
        <v>25</v>
      </c>
      <c r="J63" s="66">
        <f t="shared" si="16"/>
        <v>-6.199999999999999</v>
      </c>
      <c r="K63" s="79">
        <v>12.5</v>
      </c>
      <c r="L63" s="79">
        <v>50</v>
      </c>
      <c r="M63" s="79">
        <v>37.5</v>
      </c>
      <c r="N63" s="66">
        <f t="shared" si="17"/>
        <v>-25</v>
      </c>
    </row>
    <row r="64" spans="2:14" ht="13.5" customHeight="1">
      <c r="B64" s="78" t="s">
        <v>20</v>
      </c>
      <c r="C64" s="79">
        <v>5</v>
      </c>
      <c r="D64" s="79">
        <v>60</v>
      </c>
      <c r="E64" s="79">
        <v>35</v>
      </c>
      <c r="F64" s="66">
        <f t="shared" si="15"/>
        <v>-30</v>
      </c>
      <c r="G64" s="79">
        <v>5</v>
      </c>
      <c r="H64" s="79">
        <v>60</v>
      </c>
      <c r="I64" s="79">
        <v>35</v>
      </c>
      <c r="J64" s="66">
        <f t="shared" si="16"/>
        <v>-30</v>
      </c>
      <c r="K64" s="79">
        <v>15</v>
      </c>
      <c r="L64" s="79">
        <v>65</v>
      </c>
      <c r="M64" s="79">
        <v>20</v>
      </c>
      <c r="N64" s="66">
        <f t="shared" si="17"/>
        <v>-5</v>
      </c>
    </row>
    <row r="65" spans="2:14" ht="13.5" customHeight="1">
      <c r="B65" s="78" t="s">
        <v>21</v>
      </c>
      <c r="C65" s="79">
        <v>0</v>
      </c>
      <c r="D65" s="79">
        <v>66.7</v>
      </c>
      <c r="E65" s="79">
        <v>33.3</v>
      </c>
      <c r="F65" s="66">
        <f t="shared" si="15"/>
        <v>-33.3</v>
      </c>
      <c r="G65" s="79">
        <v>0</v>
      </c>
      <c r="H65" s="79">
        <v>66.7</v>
      </c>
      <c r="I65" s="79">
        <v>33.3</v>
      </c>
      <c r="J65" s="66">
        <f t="shared" si="16"/>
        <v>-33.3</v>
      </c>
      <c r="K65" s="79">
        <v>0</v>
      </c>
      <c r="L65" s="79">
        <v>73.3</v>
      </c>
      <c r="M65" s="79">
        <v>26.7</v>
      </c>
      <c r="N65" s="66">
        <f t="shared" si="17"/>
        <v>-26.7</v>
      </c>
    </row>
    <row r="66" spans="2:14" ht="13.5" customHeight="1">
      <c r="B66" s="78" t="s">
        <v>22</v>
      </c>
      <c r="C66" s="79">
        <v>8.3</v>
      </c>
      <c r="D66" s="79">
        <v>54.2</v>
      </c>
      <c r="E66" s="79">
        <v>37.5</v>
      </c>
      <c r="F66" s="66">
        <f t="shared" si="15"/>
        <v>-29.2</v>
      </c>
      <c r="G66" s="79">
        <v>4.2</v>
      </c>
      <c r="H66" s="79">
        <v>62.5</v>
      </c>
      <c r="I66" s="79">
        <v>33.3</v>
      </c>
      <c r="J66" s="66">
        <f t="shared" si="16"/>
        <v>-29.099999999999998</v>
      </c>
      <c r="K66" s="79">
        <v>20.8</v>
      </c>
      <c r="L66" s="79">
        <v>62.5</v>
      </c>
      <c r="M66" s="79">
        <v>16.7</v>
      </c>
      <c r="N66" s="66">
        <f t="shared" si="17"/>
        <v>4.100000000000001</v>
      </c>
    </row>
    <row r="67" spans="2:14" ht="13.5" customHeight="1">
      <c r="B67" s="80" t="s">
        <v>23</v>
      </c>
      <c r="C67" s="81">
        <v>14.3</v>
      </c>
      <c r="D67" s="81">
        <v>57.1</v>
      </c>
      <c r="E67" s="81">
        <v>28.6</v>
      </c>
      <c r="F67" s="43">
        <f t="shared" si="15"/>
        <v>-14.3</v>
      </c>
      <c r="G67" s="81">
        <v>17.9</v>
      </c>
      <c r="H67" s="81">
        <v>57.1</v>
      </c>
      <c r="I67" s="81">
        <v>25</v>
      </c>
      <c r="J67" s="43">
        <f t="shared" si="16"/>
        <v>-7.100000000000001</v>
      </c>
      <c r="K67" s="81">
        <v>3.6</v>
      </c>
      <c r="L67" s="81">
        <v>85.7</v>
      </c>
      <c r="M67" s="81">
        <v>10.7</v>
      </c>
      <c r="N67" s="43">
        <f t="shared" si="17"/>
        <v>-7.1</v>
      </c>
    </row>
    <row r="69" spans="1:14" ht="13.5" customHeight="1">
      <c r="A69" s="69" t="s">
        <v>60</v>
      </c>
      <c r="N69" s="71" t="s">
        <v>61</v>
      </c>
    </row>
    <row r="70" spans="2:14" ht="13.5" customHeight="1">
      <c r="B70" s="74"/>
      <c r="C70" s="90" t="s">
        <v>38</v>
      </c>
      <c r="D70" s="90"/>
      <c r="E70" s="90"/>
      <c r="F70" s="90"/>
      <c r="G70" s="90" t="s">
        <v>39</v>
      </c>
      <c r="H70" s="90"/>
      <c r="I70" s="90"/>
      <c r="J70" s="90"/>
      <c r="K70" s="90" t="s">
        <v>40</v>
      </c>
      <c r="L70" s="90"/>
      <c r="M70" s="90"/>
      <c r="N70" s="90"/>
    </row>
    <row r="71" spans="2:14" ht="13.5" customHeight="1">
      <c r="B71" s="74"/>
      <c r="C71" s="73" t="s">
        <v>32</v>
      </c>
      <c r="D71" s="73" t="s">
        <v>41</v>
      </c>
      <c r="E71" s="73" t="s">
        <v>33</v>
      </c>
      <c r="F71" s="73" t="s">
        <v>42</v>
      </c>
      <c r="G71" s="73" t="s">
        <v>32</v>
      </c>
      <c r="H71" s="73" t="s">
        <v>41</v>
      </c>
      <c r="I71" s="73" t="s">
        <v>33</v>
      </c>
      <c r="J71" s="73" t="s">
        <v>42</v>
      </c>
      <c r="K71" s="73" t="s">
        <v>62</v>
      </c>
      <c r="L71" s="73" t="s">
        <v>41</v>
      </c>
      <c r="M71" s="73" t="s">
        <v>33</v>
      </c>
      <c r="N71" s="73" t="s">
        <v>42</v>
      </c>
    </row>
    <row r="72" spans="2:14" ht="13.5" customHeight="1">
      <c r="B72" s="74" t="s">
        <v>43</v>
      </c>
      <c r="C72" s="75">
        <v>4.8</v>
      </c>
      <c r="D72" s="75">
        <v>53.2</v>
      </c>
      <c r="E72" s="75">
        <v>41.9</v>
      </c>
      <c r="F72" s="64">
        <f aca="true" t="shared" si="18" ref="F72:F78">C72-E72</f>
        <v>-37.1</v>
      </c>
      <c r="G72" s="75">
        <v>4</v>
      </c>
      <c r="H72" s="75">
        <v>56.5</v>
      </c>
      <c r="I72" s="75">
        <v>39.5</v>
      </c>
      <c r="J72" s="64">
        <f aca="true" t="shared" si="19" ref="J72:J78">G72-I72</f>
        <v>-35.5</v>
      </c>
      <c r="K72" s="75">
        <v>4</v>
      </c>
      <c r="L72" s="75">
        <v>50</v>
      </c>
      <c r="M72" s="75">
        <v>46</v>
      </c>
      <c r="N72" s="64">
        <f aca="true" t="shared" si="20" ref="N72:N78">K72-M72</f>
        <v>-42</v>
      </c>
    </row>
    <row r="73" spans="2:14" ht="13.5" customHeight="1">
      <c r="B73" s="82" t="s">
        <v>18</v>
      </c>
      <c r="C73" s="77">
        <v>0</v>
      </c>
      <c r="D73" s="77">
        <v>71.4</v>
      </c>
      <c r="E73" s="77">
        <v>28.6</v>
      </c>
      <c r="F73" s="67">
        <f t="shared" si="18"/>
        <v>-28.6</v>
      </c>
      <c r="G73" s="77">
        <v>0</v>
      </c>
      <c r="H73" s="77">
        <v>81</v>
      </c>
      <c r="I73" s="77">
        <v>19</v>
      </c>
      <c r="J73" s="67">
        <f t="shared" si="19"/>
        <v>-19</v>
      </c>
      <c r="K73" s="77">
        <v>9.5</v>
      </c>
      <c r="L73" s="77">
        <v>61.9</v>
      </c>
      <c r="M73" s="77">
        <v>28.6</v>
      </c>
      <c r="N73" s="67">
        <f t="shared" si="20"/>
        <v>-19.1</v>
      </c>
    </row>
    <row r="74" spans="2:14" ht="13.5">
      <c r="B74" s="78" t="s">
        <v>19</v>
      </c>
      <c r="C74" s="79">
        <v>6.3</v>
      </c>
      <c r="D74" s="79">
        <v>37.5</v>
      </c>
      <c r="E74" s="79">
        <v>56.3</v>
      </c>
      <c r="F74" s="66">
        <f t="shared" si="18"/>
        <v>-50</v>
      </c>
      <c r="G74" s="79">
        <v>6.3</v>
      </c>
      <c r="H74" s="79">
        <v>31.3</v>
      </c>
      <c r="I74" s="79">
        <v>62.5</v>
      </c>
      <c r="J74" s="66">
        <f t="shared" si="19"/>
        <v>-56.2</v>
      </c>
      <c r="K74" s="79">
        <v>0</v>
      </c>
      <c r="L74" s="79">
        <v>37.5</v>
      </c>
      <c r="M74" s="79">
        <v>62.5</v>
      </c>
      <c r="N74" s="66">
        <f t="shared" si="20"/>
        <v>-62.5</v>
      </c>
    </row>
    <row r="75" spans="2:14" ht="13.5" customHeight="1">
      <c r="B75" s="78" t="s">
        <v>20</v>
      </c>
      <c r="C75" s="79">
        <v>5</v>
      </c>
      <c r="D75" s="79">
        <v>45</v>
      </c>
      <c r="E75" s="79">
        <v>50</v>
      </c>
      <c r="F75" s="66">
        <f t="shared" si="18"/>
        <v>-45</v>
      </c>
      <c r="G75" s="79">
        <v>5</v>
      </c>
      <c r="H75" s="79">
        <v>50</v>
      </c>
      <c r="I75" s="79">
        <v>45</v>
      </c>
      <c r="J75" s="66">
        <f t="shared" si="19"/>
        <v>-40</v>
      </c>
      <c r="K75" s="79">
        <v>5</v>
      </c>
      <c r="L75" s="79">
        <v>45</v>
      </c>
      <c r="M75" s="79">
        <v>50</v>
      </c>
      <c r="N75" s="66">
        <f t="shared" si="20"/>
        <v>-45</v>
      </c>
    </row>
    <row r="76" spans="2:14" ht="13.5" customHeight="1">
      <c r="B76" s="78" t="s">
        <v>21</v>
      </c>
      <c r="C76" s="79">
        <v>0</v>
      </c>
      <c r="D76" s="79">
        <v>33.3</v>
      </c>
      <c r="E76" s="79">
        <v>66.7</v>
      </c>
      <c r="F76" s="66">
        <f t="shared" si="18"/>
        <v>-66.7</v>
      </c>
      <c r="G76" s="79">
        <v>0</v>
      </c>
      <c r="H76" s="79">
        <v>33.3</v>
      </c>
      <c r="I76" s="79">
        <v>66.7</v>
      </c>
      <c r="J76" s="66">
        <f t="shared" si="19"/>
        <v>-66.7</v>
      </c>
      <c r="K76" s="79">
        <v>0</v>
      </c>
      <c r="L76" s="79">
        <v>20</v>
      </c>
      <c r="M76" s="79">
        <v>80</v>
      </c>
      <c r="N76" s="66">
        <f t="shared" si="20"/>
        <v>-80</v>
      </c>
    </row>
    <row r="77" spans="2:14" ht="13.5" customHeight="1">
      <c r="B77" s="78" t="s">
        <v>22</v>
      </c>
      <c r="C77" s="79">
        <v>0</v>
      </c>
      <c r="D77" s="79">
        <v>62.5</v>
      </c>
      <c r="E77" s="79">
        <v>37.5</v>
      </c>
      <c r="F77" s="66">
        <f t="shared" si="18"/>
        <v>-37.5</v>
      </c>
      <c r="G77" s="79">
        <v>0</v>
      </c>
      <c r="H77" s="79">
        <v>62.5</v>
      </c>
      <c r="I77" s="79">
        <v>37.5</v>
      </c>
      <c r="J77" s="66">
        <f t="shared" si="19"/>
        <v>-37.5</v>
      </c>
      <c r="K77" s="79">
        <v>0</v>
      </c>
      <c r="L77" s="79">
        <v>58.3</v>
      </c>
      <c r="M77" s="79">
        <v>41.7</v>
      </c>
      <c r="N77" s="66">
        <f t="shared" si="20"/>
        <v>-41.7</v>
      </c>
    </row>
    <row r="78" spans="2:14" ht="13.5" customHeight="1">
      <c r="B78" s="80" t="s">
        <v>23</v>
      </c>
      <c r="C78" s="81">
        <v>14.3</v>
      </c>
      <c r="D78" s="81">
        <v>57.1</v>
      </c>
      <c r="E78" s="81">
        <v>28.6</v>
      </c>
      <c r="F78" s="43">
        <f t="shared" si="18"/>
        <v>-14.3</v>
      </c>
      <c r="G78" s="81">
        <v>10.7</v>
      </c>
      <c r="H78" s="81">
        <v>64.3</v>
      </c>
      <c r="I78" s="81">
        <v>25</v>
      </c>
      <c r="J78" s="43">
        <f t="shared" si="19"/>
        <v>-14.3</v>
      </c>
      <c r="K78" s="81">
        <v>7.1</v>
      </c>
      <c r="L78" s="81">
        <v>60.7</v>
      </c>
      <c r="M78" s="81">
        <v>32.1</v>
      </c>
      <c r="N78" s="43">
        <f t="shared" si="20"/>
        <v>-25</v>
      </c>
    </row>
  </sheetData>
  <sheetProtection/>
  <mergeCells count="27">
    <mergeCell ref="K26:N26"/>
    <mergeCell ref="K59:N59"/>
    <mergeCell ref="B59:B60"/>
    <mergeCell ref="C48:F48"/>
    <mergeCell ref="G48:J48"/>
    <mergeCell ref="K48:N48"/>
    <mergeCell ref="B48:B49"/>
    <mergeCell ref="C4:F4"/>
    <mergeCell ref="G4:J4"/>
    <mergeCell ref="K4:N4"/>
    <mergeCell ref="B4:B5"/>
    <mergeCell ref="C15:F15"/>
    <mergeCell ref="C70:F70"/>
    <mergeCell ref="G70:J70"/>
    <mergeCell ref="K70:N70"/>
    <mergeCell ref="C59:F59"/>
    <mergeCell ref="G59:J59"/>
    <mergeCell ref="G15:J15"/>
    <mergeCell ref="K15:N15"/>
    <mergeCell ref="B15:B16"/>
    <mergeCell ref="B26:B27"/>
    <mergeCell ref="C37:F37"/>
    <mergeCell ref="G37:J37"/>
    <mergeCell ref="K37:N37"/>
    <mergeCell ref="B37:B38"/>
    <mergeCell ref="C26:F26"/>
    <mergeCell ref="G26:J26"/>
  </mergeCells>
  <printOptions/>
  <pageMargins left="0.787" right="0.787" top="0.984" bottom="0.984" header="0.512" footer="0.512"/>
  <pageSetup horizontalDpi="600" verticalDpi="600" orientation="landscape" paperSize="9" r:id="rId1"/>
  <rowBreaks count="2" manualBreakCount="2">
    <brk id="34" max="255" man="1"/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9"/>
  <sheetViews>
    <sheetView zoomScale="80" zoomScaleNormal="80" zoomScalePageLayoutView="0" workbookViewId="0" topLeftCell="A1">
      <selection activeCell="J94" sqref="J94"/>
    </sheetView>
  </sheetViews>
  <sheetFormatPr defaultColWidth="9.00390625" defaultRowHeight="13.5"/>
  <cols>
    <col min="1" max="2" width="9.00390625" style="69" customWidth="1"/>
    <col min="3" max="14" width="7.75390625" style="69" customWidth="1"/>
    <col min="15" max="16384" width="9.00390625" style="69" customWidth="1"/>
  </cols>
  <sheetData>
    <row r="1" ht="13.5">
      <c r="A1" s="68" t="s">
        <v>65</v>
      </c>
    </row>
    <row r="2" ht="13.5">
      <c r="A2" s="68"/>
    </row>
    <row r="3" spans="1:14" ht="13.5">
      <c r="A3" s="69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37</v>
      </c>
    </row>
    <row r="4" spans="2:14" ht="13.5">
      <c r="B4" s="91"/>
      <c r="C4" s="90" t="s">
        <v>38</v>
      </c>
      <c r="D4" s="90"/>
      <c r="E4" s="90"/>
      <c r="F4" s="90"/>
      <c r="G4" s="90" t="s">
        <v>39</v>
      </c>
      <c r="H4" s="90"/>
      <c r="I4" s="90"/>
      <c r="J4" s="90"/>
      <c r="K4" s="90" t="s">
        <v>40</v>
      </c>
      <c r="L4" s="90"/>
      <c r="M4" s="90"/>
      <c r="N4" s="90"/>
    </row>
    <row r="5" spans="2:14" ht="13.5">
      <c r="B5" s="92"/>
      <c r="C5" s="72" t="s">
        <v>66</v>
      </c>
      <c r="D5" s="72" t="s">
        <v>41</v>
      </c>
      <c r="E5" s="72" t="s">
        <v>17</v>
      </c>
      <c r="F5" s="72" t="s">
        <v>42</v>
      </c>
      <c r="G5" s="72" t="s">
        <v>67</v>
      </c>
      <c r="H5" s="72" t="s">
        <v>41</v>
      </c>
      <c r="I5" s="72" t="s">
        <v>17</v>
      </c>
      <c r="J5" s="72" t="s">
        <v>42</v>
      </c>
      <c r="K5" s="72" t="s">
        <v>67</v>
      </c>
      <c r="L5" s="72" t="s">
        <v>41</v>
      </c>
      <c r="M5" s="72" t="s">
        <v>17</v>
      </c>
      <c r="N5" s="72" t="s">
        <v>42</v>
      </c>
    </row>
    <row r="6" spans="2:14" ht="13.5">
      <c r="B6" s="74" t="s">
        <v>43</v>
      </c>
      <c r="C6" s="75">
        <v>11.7</v>
      </c>
      <c r="D6" s="75">
        <v>21.4</v>
      </c>
      <c r="E6" s="75">
        <v>66.9</v>
      </c>
      <c r="F6" s="64">
        <f aca="true" t="shared" si="0" ref="F6:F12">C6-E6</f>
        <v>-55.2</v>
      </c>
      <c r="G6" s="75">
        <v>19.5</v>
      </c>
      <c r="H6" s="75">
        <v>33.1</v>
      </c>
      <c r="I6" s="75">
        <v>47.4</v>
      </c>
      <c r="J6" s="64">
        <f aca="true" t="shared" si="1" ref="J6:J12">G6-I6</f>
        <v>-27.9</v>
      </c>
      <c r="K6" s="75">
        <v>14.3</v>
      </c>
      <c r="L6" s="75">
        <v>54.5</v>
      </c>
      <c r="M6" s="75">
        <v>31.2</v>
      </c>
      <c r="N6" s="64">
        <f aca="true" t="shared" si="2" ref="N6:N12">K6-M6</f>
        <v>-16.9</v>
      </c>
    </row>
    <row r="7" spans="2:14" ht="13.5">
      <c r="B7" s="82" t="s">
        <v>18</v>
      </c>
      <c r="C7" s="77">
        <v>11.4</v>
      </c>
      <c r="D7" s="77">
        <v>14.3</v>
      </c>
      <c r="E7" s="77">
        <v>74.3</v>
      </c>
      <c r="F7" s="67">
        <f t="shared" si="0"/>
        <v>-62.9</v>
      </c>
      <c r="G7" s="77">
        <v>17.1</v>
      </c>
      <c r="H7" s="77">
        <v>37.1</v>
      </c>
      <c r="I7" s="77">
        <v>45.7</v>
      </c>
      <c r="J7" s="67">
        <f t="shared" si="1"/>
        <v>-28.6</v>
      </c>
      <c r="K7" s="77">
        <v>20</v>
      </c>
      <c r="L7" s="77">
        <v>51.4</v>
      </c>
      <c r="M7" s="77">
        <v>28.6</v>
      </c>
      <c r="N7" s="67">
        <f t="shared" si="2"/>
        <v>-8.600000000000001</v>
      </c>
    </row>
    <row r="8" spans="2:14" ht="13.5">
      <c r="B8" s="78" t="s">
        <v>19</v>
      </c>
      <c r="C8" s="79">
        <v>20</v>
      </c>
      <c r="D8" s="79">
        <v>23.3</v>
      </c>
      <c r="E8" s="79">
        <v>56.7</v>
      </c>
      <c r="F8" s="66">
        <f t="shared" si="0"/>
        <v>-36.7</v>
      </c>
      <c r="G8" s="79">
        <v>40</v>
      </c>
      <c r="H8" s="79">
        <v>16.7</v>
      </c>
      <c r="I8" s="79">
        <v>43.3</v>
      </c>
      <c r="J8" s="66">
        <f t="shared" si="1"/>
        <v>-3.299999999999997</v>
      </c>
      <c r="K8" s="79">
        <v>10</v>
      </c>
      <c r="L8" s="79">
        <v>70</v>
      </c>
      <c r="M8" s="79">
        <v>20</v>
      </c>
      <c r="N8" s="66">
        <f t="shared" si="2"/>
        <v>-10</v>
      </c>
    </row>
    <row r="9" spans="2:14" ht="13.5">
      <c r="B9" s="78" t="s">
        <v>20</v>
      </c>
      <c r="C9" s="79">
        <v>0</v>
      </c>
      <c r="D9" s="79">
        <v>33.3</v>
      </c>
      <c r="E9" s="79">
        <v>66.7</v>
      </c>
      <c r="F9" s="66">
        <f t="shared" si="0"/>
        <v>-66.7</v>
      </c>
      <c r="G9" s="79">
        <v>11.1</v>
      </c>
      <c r="H9" s="79">
        <v>44.4</v>
      </c>
      <c r="I9" s="79">
        <v>44.4</v>
      </c>
      <c r="J9" s="66">
        <f t="shared" si="1"/>
        <v>-33.3</v>
      </c>
      <c r="K9" s="79">
        <v>11.1</v>
      </c>
      <c r="L9" s="79">
        <v>55.6</v>
      </c>
      <c r="M9" s="79">
        <v>33.3</v>
      </c>
      <c r="N9" s="66">
        <f t="shared" si="2"/>
        <v>-22.199999999999996</v>
      </c>
    </row>
    <row r="10" spans="2:14" ht="13.5">
      <c r="B10" s="78" t="s">
        <v>21</v>
      </c>
      <c r="C10" s="79">
        <v>7.7</v>
      </c>
      <c r="D10" s="79">
        <v>19.2</v>
      </c>
      <c r="E10" s="79">
        <v>73.1</v>
      </c>
      <c r="F10" s="66">
        <f t="shared" si="0"/>
        <v>-65.39999999999999</v>
      </c>
      <c r="G10" s="79">
        <v>7.7</v>
      </c>
      <c r="H10" s="79">
        <v>38.5</v>
      </c>
      <c r="I10" s="79">
        <v>53.8</v>
      </c>
      <c r="J10" s="66">
        <f t="shared" si="1"/>
        <v>-46.099999999999994</v>
      </c>
      <c r="K10" s="79">
        <v>3.8</v>
      </c>
      <c r="L10" s="79">
        <v>53.8</v>
      </c>
      <c r="M10" s="79">
        <v>42.3</v>
      </c>
      <c r="N10" s="66">
        <f t="shared" si="2"/>
        <v>-38.5</v>
      </c>
    </row>
    <row r="11" spans="2:14" ht="13.5">
      <c r="B11" s="78" t="s">
        <v>22</v>
      </c>
      <c r="C11" s="79">
        <v>10.7</v>
      </c>
      <c r="D11" s="79">
        <v>21.4</v>
      </c>
      <c r="E11" s="79">
        <v>67.9</v>
      </c>
      <c r="F11" s="66">
        <f t="shared" si="0"/>
        <v>-57.2</v>
      </c>
      <c r="G11" s="79">
        <v>10.7</v>
      </c>
      <c r="H11" s="79">
        <v>32.1</v>
      </c>
      <c r="I11" s="79">
        <v>57.1</v>
      </c>
      <c r="J11" s="66">
        <f t="shared" si="1"/>
        <v>-46.400000000000006</v>
      </c>
      <c r="K11" s="79">
        <v>17.9</v>
      </c>
      <c r="L11" s="79">
        <v>53.6</v>
      </c>
      <c r="M11" s="79">
        <v>28.6</v>
      </c>
      <c r="N11" s="66">
        <f t="shared" si="2"/>
        <v>-10.700000000000003</v>
      </c>
    </row>
    <row r="12" spans="2:14" ht="13.5">
      <c r="B12" s="80" t="s">
        <v>23</v>
      </c>
      <c r="C12" s="81">
        <v>11.5</v>
      </c>
      <c r="D12" s="81">
        <v>26.9</v>
      </c>
      <c r="E12" s="81">
        <v>61.5</v>
      </c>
      <c r="F12" s="43">
        <f t="shared" si="0"/>
        <v>-50</v>
      </c>
      <c r="G12" s="81">
        <v>23.1</v>
      </c>
      <c r="H12" s="81">
        <v>38.5</v>
      </c>
      <c r="I12" s="81">
        <v>38.5</v>
      </c>
      <c r="J12" s="43">
        <f t="shared" si="1"/>
        <v>-15.399999999999999</v>
      </c>
      <c r="K12" s="81">
        <v>19.2</v>
      </c>
      <c r="L12" s="81">
        <v>42.3</v>
      </c>
      <c r="M12" s="81">
        <v>38.5</v>
      </c>
      <c r="N12" s="43">
        <f t="shared" si="2"/>
        <v>-19.3</v>
      </c>
    </row>
    <row r="14" spans="1:14" ht="13.5">
      <c r="A14" s="69" t="s">
        <v>68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37</v>
      </c>
    </row>
    <row r="15" spans="2:14" ht="13.5">
      <c r="B15" s="91"/>
      <c r="C15" s="90" t="s">
        <v>38</v>
      </c>
      <c r="D15" s="90"/>
      <c r="E15" s="90"/>
      <c r="F15" s="90"/>
      <c r="G15" s="90" t="s">
        <v>39</v>
      </c>
      <c r="H15" s="90"/>
      <c r="I15" s="90"/>
      <c r="J15" s="90"/>
      <c r="K15" s="90" t="s">
        <v>40</v>
      </c>
      <c r="L15" s="90"/>
      <c r="M15" s="90"/>
      <c r="N15" s="90"/>
    </row>
    <row r="16" spans="2:14" ht="13.5">
      <c r="B16" s="92"/>
      <c r="C16" s="72" t="s">
        <v>66</v>
      </c>
      <c r="D16" s="72" t="s">
        <v>41</v>
      </c>
      <c r="E16" s="72" t="s">
        <v>17</v>
      </c>
      <c r="F16" s="72" t="s">
        <v>42</v>
      </c>
      <c r="G16" s="72" t="s">
        <v>67</v>
      </c>
      <c r="H16" s="72" t="s">
        <v>41</v>
      </c>
      <c r="I16" s="72" t="s">
        <v>17</v>
      </c>
      <c r="J16" s="72" t="s">
        <v>42</v>
      </c>
      <c r="K16" s="72" t="s">
        <v>67</v>
      </c>
      <c r="L16" s="72" t="s">
        <v>41</v>
      </c>
      <c r="M16" s="72" t="s">
        <v>17</v>
      </c>
      <c r="N16" s="72" t="s">
        <v>42</v>
      </c>
    </row>
    <row r="17" spans="2:14" ht="13.5">
      <c r="B17" s="74" t="s">
        <v>43</v>
      </c>
      <c r="C17" s="75">
        <v>3.2</v>
      </c>
      <c r="D17" s="75">
        <v>14.3</v>
      </c>
      <c r="E17" s="75">
        <v>82.5</v>
      </c>
      <c r="F17" s="64">
        <f aca="true" t="shared" si="3" ref="F17:F23">C17-E17</f>
        <v>-79.3</v>
      </c>
      <c r="G17" s="75">
        <v>7.1</v>
      </c>
      <c r="H17" s="75">
        <v>28.6</v>
      </c>
      <c r="I17" s="75">
        <v>64.3</v>
      </c>
      <c r="J17" s="64">
        <f aca="true" t="shared" si="4" ref="J17:J23">G17-I17</f>
        <v>-57.199999999999996</v>
      </c>
      <c r="K17" s="75">
        <v>5.8</v>
      </c>
      <c r="L17" s="75">
        <v>48.1</v>
      </c>
      <c r="M17" s="75">
        <v>46.1</v>
      </c>
      <c r="N17" s="64">
        <f aca="true" t="shared" si="5" ref="N17:N23">K17-M17</f>
        <v>-40.300000000000004</v>
      </c>
    </row>
    <row r="18" spans="2:14" ht="13.5">
      <c r="B18" s="82" t="s">
        <v>18</v>
      </c>
      <c r="C18" s="77">
        <v>8.6</v>
      </c>
      <c r="D18" s="77">
        <v>11.4</v>
      </c>
      <c r="E18" s="77">
        <v>80</v>
      </c>
      <c r="F18" s="67">
        <f t="shared" si="3"/>
        <v>-71.4</v>
      </c>
      <c r="G18" s="77">
        <v>11.4</v>
      </c>
      <c r="H18" s="77">
        <v>25.7</v>
      </c>
      <c r="I18" s="77">
        <v>62.9</v>
      </c>
      <c r="J18" s="67">
        <f t="shared" si="4"/>
        <v>-51.5</v>
      </c>
      <c r="K18" s="77">
        <v>11.4</v>
      </c>
      <c r="L18" s="77">
        <v>42.9</v>
      </c>
      <c r="M18" s="77">
        <v>45.7</v>
      </c>
      <c r="N18" s="67">
        <f t="shared" si="5"/>
        <v>-34.300000000000004</v>
      </c>
    </row>
    <row r="19" spans="2:14" ht="13.5">
      <c r="B19" s="78" t="s">
        <v>19</v>
      </c>
      <c r="C19" s="79">
        <v>0</v>
      </c>
      <c r="D19" s="79">
        <v>36.7</v>
      </c>
      <c r="E19" s="79">
        <v>63.3</v>
      </c>
      <c r="F19" s="66">
        <f t="shared" si="3"/>
        <v>-63.3</v>
      </c>
      <c r="G19" s="79">
        <v>6.7</v>
      </c>
      <c r="H19" s="79">
        <v>43.3</v>
      </c>
      <c r="I19" s="79">
        <v>50</v>
      </c>
      <c r="J19" s="66">
        <f t="shared" si="4"/>
        <v>-43.3</v>
      </c>
      <c r="K19" s="79">
        <v>3.3</v>
      </c>
      <c r="L19" s="79">
        <v>70</v>
      </c>
      <c r="M19" s="79">
        <v>26.7</v>
      </c>
      <c r="N19" s="66">
        <f t="shared" si="5"/>
        <v>-23.4</v>
      </c>
    </row>
    <row r="20" spans="2:14" ht="13.5">
      <c r="B20" s="78" t="s">
        <v>20</v>
      </c>
      <c r="C20" s="79">
        <v>0</v>
      </c>
      <c r="D20" s="79">
        <v>0</v>
      </c>
      <c r="E20" s="79">
        <v>100</v>
      </c>
      <c r="F20" s="66">
        <f t="shared" si="3"/>
        <v>-100</v>
      </c>
      <c r="G20" s="79">
        <v>0</v>
      </c>
      <c r="H20" s="79">
        <v>22.2</v>
      </c>
      <c r="I20" s="79">
        <v>77.8</v>
      </c>
      <c r="J20" s="66">
        <f t="shared" si="4"/>
        <v>-77.8</v>
      </c>
      <c r="K20" s="79">
        <v>0</v>
      </c>
      <c r="L20" s="79">
        <v>66.7</v>
      </c>
      <c r="M20" s="79">
        <v>33.3</v>
      </c>
      <c r="N20" s="66">
        <f t="shared" si="5"/>
        <v>-33.3</v>
      </c>
    </row>
    <row r="21" spans="2:14" ht="13.5">
      <c r="B21" s="78" t="s">
        <v>21</v>
      </c>
      <c r="C21" s="79">
        <v>3.8</v>
      </c>
      <c r="D21" s="79">
        <v>0</v>
      </c>
      <c r="E21" s="79">
        <v>96.2</v>
      </c>
      <c r="F21" s="66">
        <f t="shared" si="3"/>
        <v>-92.4</v>
      </c>
      <c r="G21" s="79">
        <v>3.8</v>
      </c>
      <c r="H21" s="79">
        <v>15.4</v>
      </c>
      <c r="I21" s="79">
        <v>80.8</v>
      </c>
      <c r="J21" s="66">
        <f t="shared" si="4"/>
        <v>-77</v>
      </c>
      <c r="K21" s="79">
        <v>0</v>
      </c>
      <c r="L21" s="79">
        <v>34.6</v>
      </c>
      <c r="M21" s="79">
        <v>65.4</v>
      </c>
      <c r="N21" s="66">
        <f t="shared" si="5"/>
        <v>-65.4</v>
      </c>
    </row>
    <row r="22" spans="2:14" ht="13.5">
      <c r="B22" s="78" t="s">
        <v>22</v>
      </c>
      <c r="C22" s="79">
        <v>3.6</v>
      </c>
      <c r="D22" s="79">
        <v>7.1</v>
      </c>
      <c r="E22" s="79">
        <v>89.3</v>
      </c>
      <c r="F22" s="66">
        <f t="shared" si="3"/>
        <v>-85.7</v>
      </c>
      <c r="G22" s="79">
        <v>3.6</v>
      </c>
      <c r="H22" s="79">
        <v>21.4</v>
      </c>
      <c r="I22" s="79">
        <v>75</v>
      </c>
      <c r="J22" s="66">
        <f t="shared" si="4"/>
        <v>-71.4</v>
      </c>
      <c r="K22" s="79">
        <v>7.1</v>
      </c>
      <c r="L22" s="79">
        <v>42.9</v>
      </c>
      <c r="M22" s="79">
        <v>50</v>
      </c>
      <c r="N22" s="66">
        <f t="shared" si="5"/>
        <v>-42.9</v>
      </c>
    </row>
    <row r="23" spans="2:14" ht="13.5">
      <c r="B23" s="80" t="s">
        <v>23</v>
      </c>
      <c r="C23" s="81">
        <v>0</v>
      </c>
      <c r="D23" s="81">
        <v>19.2</v>
      </c>
      <c r="E23" s="81">
        <v>80.8</v>
      </c>
      <c r="F23" s="43">
        <f t="shared" si="3"/>
        <v>-80.8</v>
      </c>
      <c r="G23" s="81">
        <v>11.5</v>
      </c>
      <c r="H23" s="81">
        <v>38.5</v>
      </c>
      <c r="I23" s="81">
        <v>50</v>
      </c>
      <c r="J23" s="43">
        <f t="shared" si="4"/>
        <v>-38.5</v>
      </c>
      <c r="K23" s="81">
        <v>7.7</v>
      </c>
      <c r="L23" s="81">
        <v>42.3</v>
      </c>
      <c r="M23" s="81">
        <v>50</v>
      </c>
      <c r="N23" s="43">
        <f t="shared" si="5"/>
        <v>-42.3</v>
      </c>
    </row>
    <row r="25" spans="1:14" ht="13.5">
      <c r="A25" s="69" t="s">
        <v>69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37</v>
      </c>
    </row>
    <row r="26" spans="2:14" ht="13.5">
      <c r="B26" s="91"/>
      <c r="C26" s="90" t="s">
        <v>38</v>
      </c>
      <c r="D26" s="90"/>
      <c r="E26" s="90"/>
      <c r="F26" s="90"/>
      <c r="G26" s="90" t="s">
        <v>39</v>
      </c>
      <c r="H26" s="90"/>
      <c r="I26" s="90"/>
      <c r="J26" s="90"/>
      <c r="K26" s="90" t="s">
        <v>40</v>
      </c>
      <c r="L26" s="90"/>
      <c r="M26" s="90"/>
      <c r="N26" s="90"/>
    </row>
    <row r="27" spans="2:14" ht="13.5">
      <c r="B27" s="92"/>
      <c r="C27" s="73" t="s">
        <v>24</v>
      </c>
      <c r="D27" s="73" t="s">
        <v>41</v>
      </c>
      <c r="E27" s="73" t="s">
        <v>25</v>
      </c>
      <c r="F27" s="73" t="s">
        <v>42</v>
      </c>
      <c r="G27" s="73" t="s">
        <v>24</v>
      </c>
      <c r="H27" s="73" t="s">
        <v>41</v>
      </c>
      <c r="I27" s="73" t="s">
        <v>25</v>
      </c>
      <c r="J27" s="73" t="s">
        <v>42</v>
      </c>
      <c r="K27" s="73" t="s">
        <v>53</v>
      </c>
      <c r="L27" s="73" t="s">
        <v>41</v>
      </c>
      <c r="M27" s="73" t="s">
        <v>54</v>
      </c>
      <c r="N27" s="73" t="s">
        <v>42</v>
      </c>
    </row>
    <row r="28" spans="2:14" ht="13.5">
      <c r="B28" s="74" t="s">
        <v>43</v>
      </c>
      <c r="C28" s="75">
        <v>14.9</v>
      </c>
      <c r="D28" s="75">
        <v>15.6</v>
      </c>
      <c r="E28" s="75">
        <v>69.5</v>
      </c>
      <c r="F28" s="64">
        <f aca="true" t="shared" si="6" ref="F28:F34">C28-E28</f>
        <v>-54.6</v>
      </c>
      <c r="G28" s="75">
        <v>22.7</v>
      </c>
      <c r="H28" s="75">
        <v>27.9</v>
      </c>
      <c r="I28" s="75">
        <v>49.4</v>
      </c>
      <c r="J28" s="64">
        <f aca="true" t="shared" si="7" ref="J28:J34">G28-I28</f>
        <v>-26.7</v>
      </c>
      <c r="K28" s="75">
        <v>18.8</v>
      </c>
      <c r="L28" s="75">
        <v>50.6</v>
      </c>
      <c r="M28" s="75">
        <v>30.5</v>
      </c>
      <c r="N28" s="64">
        <f aca="true" t="shared" si="8" ref="N28:N34">K28-M28</f>
        <v>-11.7</v>
      </c>
    </row>
    <row r="29" spans="2:14" ht="13.5">
      <c r="B29" s="82" t="s">
        <v>18</v>
      </c>
      <c r="C29" s="77">
        <v>14.3</v>
      </c>
      <c r="D29" s="77">
        <v>17.1</v>
      </c>
      <c r="E29" s="77">
        <v>68.6</v>
      </c>
      <c r="F29" s="67">
        <f t="shared" si="6"/>
        <v>-54.3</v>
      </c>
      <c r="G29" s="77">
        <v>31.4</v>
      </c>
      <c r="H29" s="77">
        <v>28.6</v>
      </c>
      <c r="I29" s="77">
        <v>40</v>
      </c>
      <c r="J29" s="67">
        <f t="shared" si="7"/>
        <v>-8.600000000000001</v>
      </c>
      <c r="K29" s="77">
        <v>22.9</v>
      </c>
      <c r="L29" s="77">
        <v>48.6</v>
      </c>
      <c r="M29" s="77">
        <v>28.6</v>
      </c>
      <c r="N29" s="67">
        <f t="shared" si="8"/>
        <v>-5.700000000000003</v>
      </c>
    </row>
    <row r="30" spans="2:14" ht="13.5">
      <c r="B30" s="78" t="s">
        <v>19</v>
      </c>
      <c r="C30" s="79">
        <v>20</v>
      </c>
      <c r="D30" s="79">
        <v>16.7</v>
      </c>
      <c r="E30" s="79">
        <v>63.3</v>
      </c>
      <c r="F30" s="66">
        <f t="shared" si="6"/>
        <v>-43.3</v>
      </c>
      <c r="G30" s="79">
        <v>36.7</v>
      </c>
      <c r="H30" s="79">
        <v>16.7</v>
      </c>
      <c r="I30" s="79">
        <v>46.7</v>
      </c>
      <c r="J30" s="66">
        <f t="shared" si="7"/>
        <v>-10</v>
      </c>
      <c r="K30" s="79">
        <v>20</v>
      </c>
      <c r="L30" s="79">
        <v>66.7</v>
      </c>
      <c r="M30" s="79">
        <v>13.3</v>
      </c>
      <c r="N30" s="66">
        <f t="shared" si="8"/>
        <v>6.699999999999999</v>
      </c>
    </row>
    <row r="31" spans="2:14" ht="13.5">
      <c r="B31" s="78" t="s">
        <v>20</v>
      </c>
      <c r="C31" s="79">
        <v>0</v>
      </c>
      <c r="D31" s="79">
        <v>11.1</v>
      </c>
      <c r="E31" s="79">
        <v>88.9</v>
      </c>
      <c r="F31" s="66">
        <f t="shared" si="6"/>
        <v>-88.9</v>
      </c>
      <c r="G31" s="79">
        <v>11.1</v>
      </c>
      <c r="H31" s="79">
        <v>44.4</v>
      </c>
      <c r="I31" s="79">
        <v>44.4</v>
      </c>
      <c r="J31" s="66">
        <f t="shared" si="7"/>
        <v>-33.3</v>
      </c>
      <c r="K31" s="79">
        <v>11.1</v>
      </c>
      <c r="L31" s="79">
        <v>55.6</v>
      </c>
      <c r="M31" s="79">
        <v>33.3</v>
      </c>
      <c r="N31" s="66">
        <f t="shared" si="8"/>
        <v>-22.199999999999996</v>
      </c>
    </row>
    <row r="32" spans="2:14" ht="13.5">
      <c r="B32" s="78" t="s">
        <v>21</v>
      </c>
      <c r="C32" s="79">
        <v>11.5</v>
      </c>
      <c r="D32" s="79">
        <v>11.5</v>
      </c>
      <c r="E32" s="79">
        <v>76.9</v>
      </c>
      <c r="F32" s="66">
        <f t="shared" si="6"/>
        <v>-65.4</v>
      </c>
      <c r="G32" s="79">
        <v>15.4</v>
      </c>
      <c r="H32" s="79">
        <v>30.8</v>
      </c>
      <c r="I32" s="79">
        <v>53.8</v>
      </c>
      <c r="J32" s="66">
        <f t="shared" si="7"/>
        <v>-38.4</v>
      </c>
      <c r="K32" s="79">
        <v>15.4</v>
      </c>
      <c r="L32" s="79">
        <v>42.3</v>
      </c>
      <c r="M32" s="79">
        <v>42.3</v>
      </c>
      <c r="N32" s="66">
        <f t="shared" si="8"/>
        <v>-26.9</v>
      </c>
    </row>
    <row r="33" spans="2:14" ht="13.5">
      <c r="B33" s="78" t="s">
        <v>22</v>
      </c>
      <c r="C33" s="79">
        <v>10.7</v>
      </c>
      <c r="D33" s="79">
        <v>17.9</v>
      </c>
      <c r="E33" s="79">
        <v>71.4</v>
      </c>
      <c r="F33" s="66">
        <f t="shared" si="6"/>
        <v>-60.7</v>
      </c>
      <c r="G33" s="79">
        <v>7.1</v>
      </c>
      <c r="H33" s="79">
        <v>32.1</v>
      </c>
      <c r="I33" s="79">
        <v>60.7</v>
      </c>
      <c r="J33" s="66">
        <f t="shared" si="7"/>
        <v>-53.6</v>
      </c>
      <c r="K33" s="79">
        <v>14.3</v>
      </c>
      <c r="L33" s="79">
        <v>50</v>
      </c>
      <c r="M33" s="79">
        <v>35.7</v>
      </c>
      <c r="N33" s="66">
        <f t="shared" si="8"/>
        <v>-21.400000000000002</v>
      </c>
    </row>
    <row r="34" spans="2:14" ht="13.5">
      <c r="B34" s="80" t="s">
        <v>23</v>
      </c>
      <c r="C34" s="81">
        <v>23.1</v>
      </c>
      <c r="D34" s="81">
        <v>15.4</v>
      </c>
      <c r="E34" s="81">
        <v>61.5</v>
      </c>
      <c r="F34" s="43">
        <f t="shared" si="6"/>
        <v>-38.4</v>
      </c>
      <c r="G34" s="81">
        <v>23.1</v>
      </c>
      <c r="H34" s="81">
        <v>26.9</v>
      </c>
      <c r="I34" s="81">
        <v>50</v>
      </c>
      <c r="J34" s="43">
        <f t="shared" si="7"/>
        <v>-26.9</v>
      </c>
      <c r="K34" s="81">
        <v>23.1</v>
      </c>
      <c r="L34" s="81">
        <v>42.3</v>
      </c>
      <c r="M34" s="81">
        <v>34.6</v>
      </c>
      <c r="N34" s="43">
        <f t="shared" si="8"/>
        <v>-11.5</v>
      </c>
    </row>
    <row r="36" spans="1:14" ht="13.5">
      <c r="A36" s="69" t="s">
        <v>70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37</v>
      </c>
    </row>
    <row r="37" spans="2:14" ht="13.5">
      <c r="B37" s="91"/>
      <c r="C37" s="93" t="s">
        <v>38</v>
      </c>
      <c r="D37" s="94"/>
      <c r="E37" s="94"/>
      <c r="F37" s="95"/>
      <c r="G37" s="93" t="s">
        <v>39</v>
      </c>
      <c r="H37" s="94"/>
      <c r="I37" s="94"/>
      <c r="J37" s="95"/>
      <c r="K37" s="93" t="s">
        <v>40</v>
      </c>
      <c r="L37" s="94"/>
      <c r="M37" s="94"/>
      <c r="N37" s="95"/>
    </row>
    <row r="38" spans="2:14" ht="13.5">
      <c r="B38" s="92"/>
      <c r="C38" s="73" t="s">
        <v>24</v>
      </c>
      <c r="D38" s="73" t="s">
        <v>41</v>
      </c>
      <c r="E38" s="73" t="s">
        <v>25</v>
      </c>
      <c r="F38" s="73" t="s">
        <v>42</v>
      </c>
      <c r="G38" s="73" t="s">
        <v>24</v>
      </c>
      <c r="H38" s="73" t="s">
        <v>41</v>
      </c>
      <c r="I38" s="73" t="s">
        <v>25</v>
      </c>
      <c r="J38" s="73" t="s">
        <v>42</v>
      </c>
      <c r="K38" s="73" t="s">
        <v>53</v>
      </c>
      <c r="L38" s="73" t="s">
        <v>41</v>
      </c>
      <c r="M38" s="73" t="s">
        <v>54</v>
      </c>
      <c r="N38" s="73" t="s">
        <v>42</v>
      </c>
    </row>
    <row r="39" spans="2:14" ht="13.5">
      <c r="B39" s="74" t="s">
        <v>43</v>
      </c>
      <c r="C39" s="75">
        <v>16.2</v>
      </c>
      <c r="D39" s="75">
        <v>14.9</v>
      </c>
      <c r="E39" s="75">
        <v>68.8</v>
      </c>
      <c r="F39" s="64">
        <f aca="true" t="shared" si="9" ref="F39:F45">C39-E39</f>
        <v>-52.599999999999994</v>
      </c>
      <c r="G39" s="75">
        <v>18.8</v>
      </c>
      <c r="H39" s="75">
        <v>29.9</v>
      </c>
      <c r="I39" s="75">
        <v>51.3</v>
      </c>
      <c r="J39" s="64">
        <f aca="true" t="shared" si="10" ref="J39:J45">G39-I39</f>
        <v>-32.5</v>
      </c>
      <c r="K39" s="75">
        <v>17.5</v>
      </c>
      <c r="L39" s="75">
        <v>46.8</v>
      </c>
      <c r="M39" s="75">
        <v>35.7</v>
      </c>
      <c r="N39" s="64">
        <f aca="true" t="shared" si="11" ref="N39:N45">K39-M39</f>
        <v>-18.200000000000003</v>
      </c>
    </row>
    <row r="40" spans="2:14" ht="13.5">
      <c r="B40" s="82" t="s">
        <v>18</v>
      </c>
      <c r="C40" s="77">
        <v>25.7</v>
      </c>
      <c r="D40" s="77">
        <v>11.4</v>
      </c>
      <c r="E40" s="77">
        <v>62.9</v>
      </c>
      <c r="F40" s="67">
        <f t="shared" si="9"/>
        <v>-37.2</v>
      </c>
      <c r="G40" s="77">
        <v>22.9</v>
      </c>
      <c r="H40" s="77">
        <v>31.4</v>
      </c>
      <c r="I40" s="77">
        <v>45.7</v>
      </c>
      <c r="J40" s="67">
        <f t="shared" si="10"/>
        <v>-22.800000000000004</v>
      </c>
      <c r="K40" s="77">
        <v>22.9</v>
      </c>
      <c r="L40" s="77">
        <v>45.7</v>
      </c>
      <c r="M40" s="77">
        <v>31.4</v>
      </c>
      <c r="N40" s="67">
        <f t="shared" si="11"/>
        <v>-8.5</v>
      </c>
    </row>
    <row r="41" spans="2:14" ht="13.5">
      <c r="B41" s="78" t="s">
        <v>19</v>
      </c>
      <c r="C41" s="79">
        <v>16.7</v>
      </c>
      <c r="D41" s="79">
        <v>16.7</v>
      </c>
      <c r="E41" s="79">
        <v>66.7</v>
      </c>
      <c r="F41" s="66">
        <f t="shared" si="9"/>
        <v>-50</v>
      </c>
      <c r="G41" s="79">
        <v>26.7</v>
      </c>
      <c r="H41" s="79">
        <v>26.7</v>
      </c>
      <c r="I41" s="79">
        <v>46.7</v>
      </c>
      <c r="J41" s="66">
        <f t="shared" si="10"/>
        <v>-20.000000000000004</v>
      </c>
      <c r="K41" s="79">
        <v>20</v>
      </c>
      <c r="L41" s="79">
        <v>60</v>
      </c>
      <c r="M41" s="79">
        <v>20</v>
      </c>
      <c r="N41" s="66">
        <f t="shared" si="11"/>
        <v>0</v>
      </c>
    </row>
    <row r="42" spans="2:14" ht="13.5">
      <c r="B42" s="78" t="s">
        <v>20</v>
      </c>
      <c r="C42" s="79">
        <v>0</v>
      </c>
      <c r="D42" s="79">
        <v>11.1</v>
      </c>
      <c r="E42" s="79">
        <v>88.9</v>
      </c>
      <c r="F42" s="66">
        <f t="shared" si="9"/>
        <v>-88.9</v>
      </c>
      <c r="G42" s="79">
        <v>0</v>
      </c>
      <c r="H42" s="79">
        <v>55.6</v>
      </c>
      <c r="I42" s="79">
        <v>44.4</v>
      </c>
      <c r="J42" s="66">
        <f t="shared" si="10"/>
        <v>-44.4</v>
      </c>
      <c r="K42" s="79">
        <v>11.1</v>
      </c>
      <c r="L42" s="79">
        <v>44.4</v>
      </c>
      <c r="M42" s="79">
        <v>44.4</v>
      </c>
      <c r="N42" s="66">
        <f t="shared" si="11"/>
        <v>-33.3</v>
      </c>
    </row>
    <row r="43" spans="2:14" ht="13.5">
      <c r="B43" s="78" t="s">
        <v>21</v>
      </c>
      <c r="C43" s="79">
        <v>7.7</v>
      </c>
      <c r="D43" s="79">
        <v>7.7</v>
      </c>
      <c r="E43" s="79">
        <v>84.6</v>
      </c>
      <c r="F43" s="66">
        <f t="shared" si="9"/>
        <v>-76.89999999999999</v>
      </c>
      <c r="G43" s="79">
        <v>11.5</v>
      </c>
      <c r="H43" s="79">
        <v>26.9</v>
      </c>
      <c r="I43" s="79">
        <v>61.5</v>
      </c>
      <c r="J43" s="66">
        <f t="shared" si="10"/>
        <v>-50</v>
      </c>
      <c r="K43" s="79">
        <v>15.4</v>
      </c>
      <c r="L43" s="79">
        <v>30.8</v>
      </c>
      <c r="M43" s="79">
        <v>53.8</v>
      </c>
      <c r="N43" s="66">
        <f t="shared" si="11"/>
        <v>-38.4</v>
      </c>
    </row>
    <row r="44" spans="2:14" ht="13.5">
      <c r="B44" s="78" t="s">
        <v>22</v>
      </c>
      <c r="C44" s="79">
        <v>21.4</v>
      </c>
      <c r="D44" s="79">
        <v>10.7</v>
      </c>
      <c r="E44" s="79">
        <v>67.9</v>
      </c>
      <c r="F44" s="66">
        <f t="shared" si="9"/>
        <v>-46.50000000000001</v>
      </c>
      <c r="G44" s="79">
        <v>17.9</v>
      </c>
      <c r="H44" s="79">
        <v>25</v>
      </c>
      <c r="I44" s="79">
        <v>57.1</v>
      </c>
      <c r="J44" s="66">
        <f t="shared" si="10"/>
        <v>-39.2</v>
      </c>
      <c r="K44" s="79">
        <v>17.9</v>
      </c>
      <c r="L44" s="79">
        <v>50</v>
      </c>
      <c r="M44" s="79">
        <v>32.1</v>
      </c>
      <c r="N44" s="66">
        <f t="shared" si="11"/>
        <v>-14.200000000000003</v>
      </c>
    </row>
    <row r="45" spans="2:14" ht="13.5">
      <c r="B45" s="80" t="s">
        <v>23</v>
      </c>
      <c r="C45" s="81">
        <v>11.5</v>
      </c>
      <c r="D45" s="81">
        <v>30.8</v>
      </c>
      <c r="E45" s="81">
        <v>57.7</v>
      </c>
      <c r="F45" s="43">
        <f t="shared" si="9"/>
        <v>-46.2</v>
      </c>
      <c r="G45" s="81">
        <v>19.2</v>
      </c>
      <c r="H45" s="81">
        <v>30.8</v>
      </c>
      <c r="I45" s="81">
        <v>50</v>
      </c>
      <c r="J45" s="43">
        <f t="shared" si="10"/>
        <v>-30.8</v>
      </c>
      <c r="K45" s="81">
        <v>11.5</v>
      </c>
      <c r="L45" s="81">
        <v>46.2</v>
      </c>
      <c r="M45" s="81">
        <v>42.3</v>
      </c>
      <c r="N45" s="43">
        <f t="shared" si="11"/>
        <v>-30.799999999999997</v>
      </c>
    </row>
    <row r="47" spans="1:14" ht="13.5">
      <c r="A47" s="69" t="s">
        <v>71</v>
      </c>
      <c r="N47" s="71" t="s">
        <v>46</v>
      </c>
    </row>
    <row r="48" spans="2:14" ht="13.5">
      <c r="B48" s="91"/>
      <c r="C48" s="90" t="s">
        <v>38</v>
      </c>
      <c r="D48" s="90"/>
      <c r="E48" s="90"/>
      <c r="F48" s="90"/>
      <c r="G48" s="90" t="s">
        <v>39</v>
      </c>
      <c r="H48" s="90"/>
      <c r="I48" s="90"/>
      <c r="J48" s="90"/>
      <c r="K48" s="90" t="s">
        <v>40</v>
      </c>
      <c r="L48" s="90"/>
      <c r="M48" s="90"/>
      <c r="N48" s="90"/>
    </row>
    <row r="49" spans="2:14" ht="13.5">
      <c r="B49" s="92"/>
      <c r="C49" s="72" t="s">
        <v>72</v>
      </c>
      <c r="D49" s="72" t="s">
        <v>41</v>
      </c>
      <c r="E49" s="72" t="s">
        <v>73</v>
      </c>
      <c r="F49" s="72" t="s">
        <v>74</v>
      </c>
      <c r="G49" s="72" t="s">
        <v>72</v>
      </c>
      <c r="H49" s="72" t="s">
        <v>41</v>
      </c>
      <c r="I49" s="72" t="s">
        <v>73</v>
      </c>
      <c r="J49" s="72" t="s">
        <v>74</v>
      </c>
      <c r="K49" s="72" t="s">
        <v>75</v>
      </c>
      <c r="L49" s="72" t="s">
        <v>41</v>
      </c>
      <c r="M49" s="72" t="s">
        <v>76</v>
      </c>
      <c r="N49" s="72" t="s">
        <v>74</v>
      </c>
    </row>
    <row r="50" spans="2:14" ht="13.5">
      <c r="B50" s="74" t="s">
        <v>43</v>
      </c>
      <c r="C50" s="75">
        <v>27.9</v>
      </c>
      <c r="D50" s="75">
        <v>50.6</v>
      </c>
      <c r="E50" s="75">
        <v>21.4</v>
      </c>
      <c r="F50" s="64">
        <f aca="true" t="shared" si="12" ref="F50:F56">C50-E50</f>
        <v>6.5</v>
      </c>
      <c r="G50" s="75">
        <v>20.8</v>
      </c>
      <c r="H50" s="75">
        <v>61.7</v>
      </c>
      <c r="I50" s="75">
        <v>17.5</v>
      </c>
      <c r="J50" s="64">
        <f aca="true" t="shared" si="13" ref="J50:J56">G50-I50</f>
        <v>3.3000000000000007</v>
      </c>
      <c r="K50" s="75">
        <v>10.4</v>
      </c>
      <c r="L50" s="75">
        <v>72.7</v>
      </c>
      <c r="M50" s="75">
        <v>16.9</v>
      </c>
      <c r="N50" s="64">
        <f aca="true" t="shared" si="14" ref="N50:N56">K50-M50</f>
        <v>-6.499999999999998</v>
      </c>
    </row>
    <row r="51" spans="2:14" ht="13.5">
      <c r="B51" s="82" t="s">
        <v>18</v>
      </c>
      <c r="C51" s="77">
        <v>37.1</v>
      </c>
      <c r="D51" s="77">
        <v>34.3</v>
      </c>
      <c r="E51" s="77">
        <v>28.6</v>
      </c>
      <c r="F51" s="67">
        <f t="shared" si="12"/>
        <v>8.5</v>
      </c>
      <c r="G51" s="77">
        <v>20</v>
      </c>
      <c r="H51" s="77">
        <v>57.1</v>
      </c>
      <c r="I51" s="77">
        <v>22.9</v>
      </c>
      <c r="J51" s="67">
        <f t="shared" si="13"/>
        <v>-2.8999999999999986</v>
      </c>
      <c r="K51" s="77">
        <v>14.3</v>
      </c>
      <c r="L51" s="77">
        <v>62.9</v>
      </c>
      <c r="M51" s="77">
        <v>22.9</v>
      </c>
      <c r="N51" s="67">
        <f t="shared" si="14"/>
        <v>-8.599999999999998</v>
      </c>
    </row>
    <row r="52" spans="2:14" ht="13.5">
      <c r="B52" s="78" t="s">
        <v>19</v>
      </c>
      <c r="C52" s="79">
        <v>20</v>
      </c>
      <c r="D52" s="79">
        <v>60</v>
      </c>
      <c r="E52" s="79">
        <v>20</v>
      </c>
      <c r="F52" s="66">
        <f t="shared" si="12"/>
        <v>0</v>
      </c>
      <c r="G52" s="79">
        <v>23.3</v>
      </c>
      <c r="H52" s="79">
        <v>63.3</v>
      </c>
      <c r="I52" s="79">
        <v>13.3</v>
      </c>
      <c r="J52" s="66">
        <f t="shared" si="13"/>
        <v>10</v>
      </c>
      <c r="K52" s="79">
        <v>3.3</v>
      </c>
      <c r="L52" s="79">
        <v>83.3</v>
      </c>
      <c r="M52" s="79">
        <v>13.3</v>
      </c>
      <c r="N52" s="66">
        <f t="shared" si="14"/>
        <v>-10</v>
      </c>
    </row>
    <row r="53" spans="2:14" ht="13.5">
      <c r="B53" s="78" t="s">
        <v>20</v>
      </c>
      <c r="C53" s="79">
        <v>11.1</v>
      </c>
      <c r="D53" s="79">
        <v>55.6</v>
      </c>
      <c r="E53" s="79">
        <v>33.3</v>
      </c>
      <c r="F53" s="66">
        <f t="shared" si="12"/>
        <v>-22.199999999999996</v>
      </c>
      <c r="G53" s="79">
        <v>11.1</v>
      </c>
      <c r="H53" s="79">
        <v>66.7</v>
      </c>
      <c r="I53" s="79">
        <v>22.2</v>
      </c>
      <c r="J53" s="66">
        <f t="shared" si="13"/>
        <v>-11.1</v>
      </c>
      <c r="K53" s="79">
        <v>11.1</v>
      </c>
      <c r="L53" s="79">
        <v>66.7</v>
      </c>
      <c r="M53" s="79">
        <v>22.2</v>
      </c>
      <c r="N53" s="66">
        <f t="shared" si="14"/>
        <v>-11.1</v>
      </c>
    </row>
    <row r="54" spans="2:14" ht="13.5">
      <c r="B54" s="78" t="s">
        <v>21</v>
      </c>
      <c r="C54" s="79">
        <v>19.2</v>
      </c>
      <c r="D54" s="79">
        <v>61.5</v>
      </c>
      <c r="E54" s="79">
        <v>19.2</v>
      </c>
      <c r="F54" s="66">
        <f t="shared" si="12"/>
        <v>0</v>
      </c>
      <c r="G54" s="79">
        <v>11.5</v>
      </c>
      <c r="H54" s="79">
        <v>69.2</v>
      </c>
      <c r="I54" s="79">
        <v>19.2</v>
      </c>
      <c r="J54" s="66">
        <f t="shared" si="13"/>
        <v>-7.699999999999999</v>
      </c>
      <c r="K54" s="79">
        <v>7.7</v>
      </c>
      <c r="L54" s="79">
        <v>69.2</v>
      </c>
      <c r="M54" s="79">
        <v>23.1</v>
      </c>
      <c r="N54" s="66">
        <f t="shared" si="14"/>
        <v>-15.400000000000002</v>
      </c>
    </row>
    <row r="55" spans="2:14" ht="13.5">
      <c r="B55" s="78" t="s">
        <v>22</v>
      </c>
      <c r="C55" s="79">
        <v>32.1</v>
      </c>
      <c r="D55" s="79">
        <v>46.4</v>
      </c>
      <c r="E55" s="79">
        <v>21.4</v>
      </c>
      <c r="F55" s="66">
        <f t="shared" si="12"/>
        <v>10.700000000000003</v>
      </c>
      <c r="G55" s="79">
        <v>21.4</v>
      </c>
      <c r="H55" s="79">
        <v>60.7</v>
      </c>
      <c r="I55" s="79">
        <v>17.9</v>
      </c>
      <c r="J55" s="66">
        <f t="shared" si="13"/>
        <v>3.5</v>
      </c>
      <c r="K55" s="79">
        <v>7.1</v>
      </c>
      <c r="L55" s="79">
        <v>71.4</v>
      </c>
      <c r="M55" s="79">
        <v>21.4</v>
      </c>
      <c r="N55" s="66">
        <f t="shared" si="14"/>
        <v>-14.299999999999999</v>
      </c>
    </row>
    <row r="56" spans="2:14" ht="13.5">
      <c r="B56" s="80" t="s">
        <v>23</v>
      </c>
      <c r="C56" s="81">
        <v>34.6</v>
      </c>
      <c r="D56" s="81">
        <v>53.8</v>
      </c>
      <c r="E56" s="81">
        <v>11.5</v>
      </c>
      <c r="F56" s="43">
        <f t="shared" si="12"/>
        <v>23.1</v>
      </c>
      <c r="G56" s="81">
        <v>30.8</v>
      </c>
      <c r="H56" s="81">
        <v>57.7</v>
      </c>
      <c r="I56" s="81">
        <v>11.5</v>
      </c>
      <c r="J56" s="43">
        <f t="shared" si="13"/>
        <v>19.3</v>
      </c>
      <c r="K56" s="81">
        <v>19.2</v>
      </c>
      <c r="L56" s="81">
        <v>80.8</v>
      </c>
      <c r="M56" s="81">
        <v>0</v>
      </c>
      <c r="N56" s="43">
        <f t="shared" si="14"/>
        <v>19.2</v>
      </c>
    </row>
    <row r="58" spans="1:14" ht="13.5">
      <c r="A58" s="69" t="s">
        <v>77</v>
      </c>
      <c r="N58" s="71" t="s">
        <v>37</v>
      </c>
    </row>
    <row r="59" spans="2:14" ht="13.5">
      <c r="B59" s="91"/>
      <c r="C59" s="90" t="s">
        <v>38</v>
      </c>
      <c r="D59" s="90"/>
      <c r="E59" s="90"/>
      <c r="F59" s="90"/>
      <c r="G59" s="90" t="s">
        <v>39</v>
      </c>
      <c r="H59" s="90"/>
      <c r="I59" s="90"/>
      <c r="J59" s="90"/>
      <c r="K59" s="90" t="s">
        <v>40</v>
      </c>
      <c r="L59" s="90"/>
      <c r="M59" s="90"/>
      <c r="N59" s="90"/>
    </row>
    <row r="60" spans="2:14" ht="13.5">
      <c r="B60" s="92"/>
      <c r="C60" s="72" t="s">
        <v>63</v>
      </c>
      <c r="D60" s="72" t="s">
        <v>41</v>
      </c>
      <c r="E60" s="72" t="s">
        <v>64</v>
      </c>
      <c r="F60" s="72" t="s">
        <v>74</v>
      </c>
      <c r="G60" s="72" t="s">
        <v>63</v>
      </c>
      <c r="H60" s="72" t="s">
        <v>41</v>
      </c>
      <c r="I60" s="72" t="s">
        <v>64</v>
      </c>
      <c r="J60" s="72" t="s">
        <v>74</v>
      </c>
      <c r="K60" s="72" t="s">
        <v>57</v>
      </c>
      <c r="L60" s="72" t="s">
        <v>41</v>
      </c>
      <c r="M60" s="72" t="s">
        <v>58</v>
      </c>
      <c r="N60" s="72" t="s">
        <v>74</v>
      </c>
    </row>
    <row r="61" spans="2:14" ht="13.5">
      <c r="B61" s="74" t="s">
        <v>43</v>
      </c>
      <c r="C61" s="75">
        <v>8.4</v>
      </c>
      <c r="D61" s="75">
        <v>57.1</v>
      </c>
      <c r="E61" s="75">
        <v>34.4</v>
      </c>
      <c r="F61" s="64">
        <f aca="true" t="shared" si="15" ref="F61:F67">C61-E61</f>
        <v>-26</v>
      </c>
      <c r="G61" s="75">
        <v>11</v>
      </c>
      <c r="H61" s="75">
        <v>60.4</v>
      </c>
      <c r="I61" s="75">
        <v>28.6</v>
      </c>
      <c r="J61" s="64">
        <f aca="true" t="shared" si="16" ref="J61:J67">G61-I61</f>
        <v>-17.6</v>
      </c>
      <c r="K61" s="75">
        <v>3.2</v>
      </c>
      <c r="L61" s="75">
        <v>71.4</v>
      </c>
      <c r="M61" s="75">
        <v>25.3</v>
      </c>
      <c r="N61" s="64">
        <f aca="true" t="shared" si="17" ref="N61:N67">K61-M61</f>
        <v>-22.1</v>
      </c>
    </row>
    <row r="62" spans="2:14" ht="13.5">
      <c r="B62" s="82" t="s">
        <v>18</v>
      </c>
      <c r="C62" s="77">
        <v>20</v>
      </c>
      <c r="D62" s="77">
        <v>37.1</v>
      </c>
      <c r="E62" s="77">
        <v>42.9</v>
      </c>
      <c r="F62" s="67">
        <f t="shared" si="15"/>
        <v>-22.9</v>
      </c>
      <c r="G62" s="77">
        <v>22.9</v>
      </c>
      <c r="H62" s="77">
        <v>40</v>
      </c>
      <c r="I62" s="77">
        <v>37.1</v>
      </c>
      <c r="J62" s="67">
        <f t="shared" si="16"/>
        <v>-14.200000000000003</v>
      </c>
      <c r="K62" s="77">
        <v>11.4</v>
      </c>
      <c r="L62" s="77">
        <v>51.4</v>
      </c>
      <c r="M62" s="77">
        <v>37.1</v>
      </c>
      <c r="N62" s="67">
        <f t="shared" si="17"/>
        <v>-25.700000000000003</v>
      </c>
    </row>
    <row r="63" spans="2:14" ht="13.5">
      <c r="B63" s="78" t="s">
        <v>19</v>
      </c>
      <c r="C63" s="79">
        <v>3.3</v>
      </c>
      <c r="D63" s="79">
        <v>66.7</v>
      </c>
      <c r="E63" s="79">
        <v>30</v>
      </c>
      <c r="F63" s="66">
        <f t="shared" si="15"/>
        <v>-26.7</v>
      </c>
      <c r="G63" s="79">
        <v>3.3</v>
      </c>
      <c r="H63" s="79">
        <v>66.7</v>
      </c>
      <c r="I63" s="79">
        <v>30</v>
      </c>
      <c r="J63" s="66">
        <f t="shared" si="16"/>
        <v>-26.7</v>
      </c>
      <c r="K63" s="79">
        <v>0</v>
      </c>
      <c r="L63" s="79">
        <v>80</v>
      </c>
      <c r="M63" s="79">
        <v>20</v>
      </c>
      <c r="N63" s="66">
        <f t="shared" si="17"/>
        <v>-20</v>
      </c>
    </row>
    <row r="64" spans="2:14" ht="13.5">
      <c r="B64" s="78" t="s">
        <v>20</v>
      </c>
      <c r="C64" s="79">
        <v>0</v>
      </c>
      <c r="D64" s="79">
        <v>44.4</v>
      </c>
      <c r="E64" s="79">
        <v>55.6</v>
      </c>
      <c r="F64" s="66">
        <f t="shared" si="15"/>
        <v>-55.6</v>
      </c>
      <c r="G64" s="79">
        <v>0</v>
      </c>
      <c r="H64" s="79">
        <v>66.7</v>
      </c>
      <c r="I64" s="79">
        <v>33.3</v>
      </c>
      <c r="J64" s="66">
        <f t="shared" si="16"/>
        <v>-33.3</v>
      </c>
      <c r="K64" s="79">
        <v>0</v>
      </c>
      <c r="L64" s="79">
        <v>55.6</v>
      </c>
      <c r="M64" s="79">
        <v>44.4</v>
      </c>
      <c r="N64" s="66">
        <f t="shared" si="17"/>
        <v>-44.4</v>
      </c>
    </row>
    <row r="65" spans="2:14" ht="13.5">
      <c r="B65" s="78" t="s">
        <v>21</v>
      </c>
      <c r="C65" s="79">
        <v>7.7</v>
      </c>
      <c r="D65" s="79">
        <v>53.8</v>
      </c>
      <c r="E65" s="79">
        <v>38.5</v>
      </c>
      <c r="F65" s="66">
        <f t="shared" si="15"/>
        <v>-30.8</v>
      </c>
      <c r="G65" s="79">
        <v>11.5</v>
      </c>
      <c r="H65" s="79">
        <v>53.8</v>
      </c>
      <c r="I65" s="79">
        <v>34.6</v>
      </c>
      <c r="J65" s="66">
        <f t="shared" si="16"/>
        <v>-23.1</v>
      </c>
      <c r="K65" s="79">
        <v>0</v>
      </c>
      <c r="L65" s="79">
        <v>73.1</v>
      </c>
      <c r="M65" s="79">
        <v>26.9</v>
      </c>
      <c r="N65" s="66">
        <f t="shared" si="17"/>
        <v>-26.9</v>
      </c>
    </row>
    <row r="66" spans="2:14" ht="13.5">
      <c r="B66" s="78" t="s">
        <v>22</v>
      </c>
      <c r="C66" s="79">
        <v>7.1</v>
      </c>
      <c r="D66" s="79">
        <v>75</v>
      </c>
      <c r="E66" s="79">
        <v>17.9</v>
      </c>
      <c r="F66" s="66">
        <f t="shared" si="15"/>
        <v>-10.799999999999999</v>
      </c>
      <c r="G66" s="79">
        <v>14.3</v>
      </c>
      <c r="H66" s="79">
        <v>75</v>
      </c>
      <c r="I66" s="79">
        <v>10.7</v>
      </c>
      <c r="J66" s="66">
        <f t="shared" si="16"/>
        <v>3.6000000000000014</v>
      </c>
      <c r="K66" s="79">
        <v>3.6</v>
      </c>
      <c r="L66" s="79">
        <v>85.7</v>
      </c>
      <c r="M66" s="79">
        <v>10.7</v>
      </c>
      <c r="N66" s="66">
        <f t="shared" si="17"/>
        <v>-7.1</v>
      </c>
    </row>
    <row r="67" spans="2:14" ht="13.5">
      <c r="B67" s="80" t="s">
        <v>23</v>
      </c>
      <c r="C67" s="81">
        <v>3.8</v>
      </c>
      <c r="D67" s="81">
        <v>61.5</v>
      </c>
      <c r="E67" s="81">
        <v>34.6</v>
      </c>
      <c r="F67" s="43">
        <f t="shared" si="15"/>
        <v>-30.8</v>
      </c>
      <c r="G67" s="81">
        <v>3.8</v>
      </c>
      <c r="H67" s="81">
        <v>69.2</v>
      </c>
      <c r="I67" s="81">
        <v>26.9</v>
      </c>
      <c r="J67" s="43">
        <f t="shared" si="16"/>
        <v>-23.099999999999998</v>
      </c>
      <c r="K67" s="81">
        <v>0</v>
      </c>
      <c r="L67" s="81">
        <v>76.9</v>
      </c>
      <c r="M67" s="81">
        <v>23.1</v>
      </c>
      <c r="N67" s="43">
        <f t="shared" si="17"/>
        <v>-23.1</v>
      </c>
    </row>
    <row r="69" spans="1:14" ht="13.5">
      <c r="A69" s="69" t="s">
        <v>78</v>
      </c>
      <c r="N69" s="71" t="s">
        <v>79</v>
      </c>
    </row>
    <row r="70" spans="2:14" ht="13.5">
      <c r="B70" s="91"/>
      <c r="C70" s="90" t="s">
        <v>38</v>
      </c>
      <c r="D70" s="90"/>
      <c r="E70" s="90"/>
      <c r="F70" s="90"/>
      <c r="G70" s="90" t="s">
        <v>39</v>
      </c>
      <c r="H70" s="90"/>
      <c r="I70" s="90"/>
      <c r="J70" s="90"/>
      <c r="K70" s="90" t="s">
        <v>40</v>
      </c>
      <c r="L70" s="90"/>
      <c r="M70" s="90"/>
      <c r="N70" s="90"/>
    </row>
    <row r="71" spans="2:14" ht="13.5">
      <c r="B71" s="92"/>
      <c r="C71" s="73" t="s">
        <v>28</v>
      </c>
      <c r="D71" s="73" t="s">
        <v>41</v>
      </c>
      <c r="E71" s="73" t="s">
        <v>29</v>
      </c>
      <c r="F71" s="73" t="s">
        <v>42</v>
      </c>
      <c r="G71" s="73" t="s">
        <v>28</v>
      </c>
      <c r="H71" s="73" t="s">
        <v>41</v>
      </c>
      <c r="I71" s="73" t="s">
        <v>29</v>
      </c>
      <c r="J71" s="73" t="s">
        <v>42</v>
      </c>
      <c r="K71" s="73" t="s">
        <v>57</v>
      </c>
      <c r="L71" s="73" t="s">
        <v>41</v>
      </c>
      <c r="M71" s="73" t="s">
        <v>58</v>
      </c>
      <c r="N71" s="73" t="s">
        <v>74</v>
      </c>
    </row>
    <row r="72" spans="2:14" ht="13.5">
      <c r="B72" s="74" t="s">
        <v>43</v>
      </c>
      <c r="C72" s="75">
        <v>2.6</v>
      </c>
      <c r="D72" s="75">
        <v>48.7</v>
      </c>
      <c r="E72" s="75">
        <v>48.7</v>
      </c>
      <c r="F72" s="64">
        <f aca="true" t="shared" si="18" ref="F72:F78">C72-E72</f>
        <v>-46.1</v>
      </c>
      <c r="G72" s="75">
        <v>2.6</v>
      </c>
      <c r="H72" s="75">
        <v>53.9</v>
      </c>
      <c r="I72" s="75">
        <v>43.5</v>
      </c>
      <c r="J72" s="64">
        <f aca="true" t="shared" si="19" ref="J72:J78">G72-I72</f>
        <v>-40.9</v>
      </c>
      <c r="K72" s="75">
        <v>5.2</v>
      </c>
      <c r="L72" s="75">
        <v>70.1</v>
      </c>
      <c r="M72" s="75">
        <v>24.7</v>
      </c>
      <c r="N72" s="64">
        <f aca="true" t="shared" si="20" ref="N72:N78">K72-M72</f>
        <v>-19.5</v>
      </c>
    </row>
    <row r="73" spans="2:14" ht="13.5">
      <c r="B73" s="82" t="s">
        <v>18</v>
      </c>
      <c r="C73" s="77">
        <v>2.9</v>
      </c>
      <c r="D73" s="77">
        <v>34.3</v>
      </c>
      <c r="E73" s="77">
        <v>62.9</v>
      </c>
      <c r="F73" s="67">
        <f t="shared" si="18"/>
        <v>-60</v>
      </c>
      <c r="G73" s="77">
        <v>2.9</v>
      </c>
      <c r="H73" s="77">
        <v>42.9</v>
      </c>
      <c r="I73" s="77">
        <v>54.3</v>
      </c>
      <c r="J73" s="67">
        <f t="shared" si="19"/>
        <v>-51.4</v>
      </c>
      <c r="K73" s="77">
        <v>8.6</v>
      </c>
      <c r="L73" s="77">
        <v>45.7</v>
      </c>
      <c r="M73" s="77">
        <v>45.7</v>
      </c>
      <c r="N73" s="67">
        <f t="shared" si="20"/>
        <v>-37.1</v>
      </c>
    </row>
    <row r="74" spans="2:14" ht="13.5">
      <c r="B74" s="78" t="s">
        <v>19</v>
      </c>
      <c r="C74" s="79">
        <v>3.3</v>
      </c>
      <c r="D74" s="79">
        <v>56.7</v>
      </c>
      <c r="E74" s="79">
        <v>40</v>
      </c>
      <c r="F74" s="66">
        <f t="shared" si="18"/>
        <v>-36.7</v>
      </c>
      <c r="G74" s="79">
        <v>3.3</v>
      </c>
      <c r="H74" s="79">
        <v>63.3</v>
      </c>
      <c r="I74" s="79">
        <v>33.3</v>
      </c>
      <c r="J74" s="66">
        <f t="shared" si="19"/>
        <v>-29.999999999999996</v>
      </c>
      <c r="K74" s="79">
        <v>3.3</v>
      </c>
      <c r="L74" s="79">
        <v>76.7</v>
      </c>
      <c r="M74" s="79">
        <v>20</v>
      </c>
      <c r="N74" s="66">
        <f t="shared" si="20"/>
        <v>-16.7</v>
      </c>
    </row>
    <row r="75" spans="2:14" ht="13.5">
      <c r="B75" s="78" t="s">
        <v>20</v>
      </c>
      <c r="C75" s="79">
        <v>0</v>
      </c>
      <c r="D75" s="79">
        <v>55.6</v>
      </c>
      <c r="E75" s="79">
        <v>44.4</v>
      </c>
      <c r="F75" s="66">
        <f t="shared" si="18"/>
        <v>-44.4</v>
      </c>
      <c r="G75" s="79">
        <v>0</v>
      </c>
      <c r="H75" s="79">
        <v>55.6</v>
      </c>
      <c r="I75" s="79">
        <v>44.4</v>
      </c>
      <c r="J75" s="66">
        <f t="shared" si="19"/>
        <v>-44.4</v>
      </c>
      <c r="K75" s="79">
        <v>0</v>
      </c>
      <c r="L75" s="79">
        <v>77.8</v>
      </c>
      <c r="M75" s="79">
        <v>22.2</v>
      </c>
      <c r="N75" s="66">
        <f t="shared" si="20"/>
        <v>-22.2</v>
      </c>
    </row>
    <row r="76" spans="2:14" ht="13.5">
      <c r="B76" s="78" t="s">
        <v>21</v>
      </c>
      <c r="C76" s="79">
        <v>0</v>
      </c>
      <c r="D76" s="79">
        <v>46.2</v>
      </c>
      <c r="E76" s="79">
        <v>53.8</v>
      </c>
      <c r="F76" s="66">
        <f t="shared" si="18"/>
        <v>-53.8</v>
      </c>
      <c r="G76" s="79">
        <v>0</v>
      </c>
      <c r="H76" s="79">
        <v>50</v>
      </c>
      <c r="I76" s="79">
        <v>50</v>
      </c>
      <c r="J76" s="66">
        <f t="shared" si="19"/>
        <v>-50</v>
      </c>
      <c r="K76" s="79">
        <v>3.8</v>
      </c>
      <c r="L76" s="79">
        <v>73.1</v>
      </c>
      <c r="M76" s="79">
        <v>23.1</v>
      </c>
      <c r="N76" s="66">
        <f t="shared" si="20"/>
        <v>-19.3</v>
      </c>
    </row>
    <row r="77" spans="2:14" ht="13.5">
      <c r="B77" s="78" t="s">
        <v>22</v>
      </c>
      <c r="C77" s="79">
        <v>0</v>
      </c>
      <c r="D77" s="79">
        <v>46.4</v>
      </c>
      <c r="E77" s="79">
        <v>53.6</v>
      </c>
      <c r="F77" s="66">
        <f t="shared" si="18"/>
        <v>-53.6</v>
      </c>
      <c r="G77" s="79">
        <v>0</v>
      </c>
      <c r="H77" s="79">
        <v>50</v>
      </c>
      <c r="I77" s="79">
        <v>50</v>
      </c>
      <c r="J77" s="66">
        <f t="shared" si="19"/>
        <v>-50</v>
      </c>
      <c r="K77" s="79">
        <v>7.1</v>
      </c>
      <c r="L77" s="79">
        <v>85.7</v>
      </c>
      <c r="M77" s="79">
        <v>7.1</v>
      </c>
      <c r="N77" s="66">
        <f t="shared" si="20"/>
        <v>0</v>
      </c>
    </row>
    <row r="78" spans="2:14" ht="13.5">
      <c r="B78" s="80" t="s">
        <v>23</v>
      </c>
      <c r="C78" s="81">
        <v>7.7</v>
      </c>
      <c r="D78" s="81">
        <v>61.5</v>
      </c>
      <c r="E78" s="81">
        <v>30.8</v>
      </c>
      <c r="F78" s="43">
        <f t="shared" si="18"/>
        <v>-23.1</v>
      </c>
      <c r="G78" s="81">
        <v>7.7</v>
      </c>
      <c r="H78" s="81">
        <v>65.4</v>
      </c>
      <c r="I78" s="81">
        <v>26.9</v>
      </c>
      <c r="J78" s="43">
        <f t="shared" si="19"/>
        <v>-19.2</v>
      </c>
      <c r="K78" s="81">
        <v>3.8</v>
      </c>
      <c r="L78" s="81">
        <v>73.1</v>
      </c>
      <c r="M78" s="81">
        <v>23.1</v>
      </c>
      <c r="N78" s="43">
        <f t="shared" si="20"/>
        <v>-19.3</v>
      </c>
    </row>
    <row r="79" spans="2:14" ht="13.5">
      <c r="B79" s="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3.5">
      <c r="A80" s="69" t="s">
        <v>80</v>
      </c>
      <c r="N80" s="71" t="s">
        <v>79</v>
      </c>
    </row>
    <row r="81" spans="2:14" ht="13.5">
      <c r="B81" s="91"/>
      <c r="C81" s="90" t="s">
        <v>38</v>
      </c>
      <c r="D81" s="90"/>
      <c r="E81" s="90"/>
      <c r="F81" s="90"/>
      <c r="G81" s="90" t="s">
        <v>39</v>
      </c>
      <c r="H81" s="90"/>
      <c r="I81" s="90"/>
      <c r="J81" s="90"/>
      <c r="K81" s="90" t="s">
        <v>40</v>
      </c>
      <c r="L81" s="90"/>
      <c r="M81" s="90"/>
      <c r="N81" s="90"/>
    </row>
    <row r="82" spans="2:14" ht="13.5">
      <c r="B82" s="92"/>
      <c r="C82" s="73" t="s">
        <v>32</v>
      </c>
      <c r="D82" s="73" t="s">
        <v>41</v>
      </c>
      <c r="E82" s="73" t="s">
        <v>33</v>
      </c>
      <c r="F82" s="73" t="s">
        <v>42</v>
      </c>
      <c r="G82" s="73" t="s">
        <v>32</v>
      </c>
      <c r="H82" s="73" t="s">
        <v>41</v>
      </c>
      <c r="I82" s="73" t="s">
        <v>33</v>
      </c>
      <c r="J82" s="73" t="s">
        <v>42</v>
      </c>
      <c r="K82" s="73" t="s">
        <v>62</v>
      </c>
      <c r="L82" s="73" t="s">
        <v>41</v>
      </c>
      <c r="M82" s="73" t="s">
        <v>33</v>
      </c>
      <c r="N82" s="73" t="s">
        <v>42</v>
      </c>
    </row>
    <row r="83" spans="2:14" ht="13.5">
      <c r="B83" s="74" t="s">
        <v>43</v>
      </c>
      <c r="C83" s="75">
        <v>9.1</v>
      </c>
      <c r="D83" s="75">
        <v>50</v>
      </c>
      <c r="E83" s="75">
        <v>40.9</v>
      </c>
      <c r="F83" s="64">
        <f aca="true" t="shared" si="21" ref="F83:F89">C83-E83</f>
        <v>-31.799999999999997</v>
      </c>
      <c r="G83" s="75">
        <v>7.8</v>
      </c>
      <c r="H83" s="75">
        <v>56.5</v>
      </c>
      <c r="I83" s="75">
        <v>35.7</v>
      </c>
      <c r="J83" s="64">
        <f>G83-I83</f>
        <v>-27.900000000000002</v>
      </c>
      <c r="K83" s="75">
        <v>5.8</v>
      </c>
      <c r="L83" s="75">
        <v>55.2</v>
      </c>
      <c r="M83" s="75">
        <v>39</v>
      </c>
      <c r="N83" s="64">
        <f aca="true" t="shared" si="22" ref="N83:N89">K83-M83</f>
        <v>-33.2</v>
      </c>
    </row>
    <row r="84" spans="2:14" ht="13.5">
      <c r="B84" s="82" t="s">
        <v>18</v>
      </c>
      <c r="C84" s="77">
        <v>8.6</v>
      </c>
      <c r="D84" s="77">
        <v>45.7</v>
      </c>
      <c r="E84" s="77">
        <v>45.7</v>
      </c>
      <c r="F84" s="67">
        <f t="shared" si="21"/>
        <v>-37.1</v>
      </c>
      <c r="G84" s="77">
        <v>5.7</v>
      </c>
      <c r="H84" s="77">
        <v>60</v>
      </c>
      <c r="I84" s="77">
        <v>34.3</v>
      </c>
      <c r="J84" s="67">
        <f aca="true" t="shared" si="23" ref="J84:J89">G84-I84</f>
        <v>-28.599999999999998</v>
      </c>
      <c r="K84" s="77">
        <v>2.9</v>
      </c>
      <c r="L84" s="77">
        <v>57.1</v>
      </c>
      <c r="M84" s="77">
        <v>40</v>
      </c>
      <c r="N84" s="67">
        <f t="shared" si="22"/>
        <v>-37.1</v>
      </c>
    </row>
    <row r="85" spans="2:14" ht="13.5">
      <c r="B85" s="78" t="s">
        <v>19</v>
      </c>
      <c r="C85" s="79">
        <v>10</v>
      </c>
      <c r="D85" s="79">
        <v>56.7</v>
      </c>
      <c r="E85" s="79">
        <v>33.3</v>
      </c>
      <c r="F85" s="66">
        <f t="shared" si="21"/>
        <v>-23.299999999999997</v>
      </c>
      <c r="G85" s="79">
        <v>13.3</v>
      </c>
      <c r="H85" s="79">
        <v>56.7</v>
      </c>
      <c r="I85" s="79">
        <v>30</v>
      </c>
      <c r="J85" s="66">
        <f t="shared" si="23"/>
        <v>-16.7</v>
      </c>
      <c r="K85" s="79">
        <v>6.7</v>
      </c>
      <c r="L85" s="79">
        <v>70</v>
      </c>
      <c r="M85" s="79">
        <v>23.3</v>
      </c>
      <c r="N85" s="66">
        <f t="shared" si="22"/>
        <v>-16.6</v>
      </c>
    </row>
    <row r="86" spans="2:14" ht="13.5">
      <c r="B86" s="78" t="s">
        <v>20</v>
      </c>
      <c r="C86" s="79">
        <v>0</v>
      </c>
      <c r="D86" s="79">
        <v>55.6</v>
      </c>
      <c r="E86" s="79">
        <v>44.4</v>
      </c>
      <c r="F86" s="66">
        <f t="shared" si="21"/>
        <v>-44.4</v>
      </c>
      <c r="G86" s="79">
        <v>0</v>
      </c>
      <c r="H86" s="79">
        <v>66.7</v>
      </c>
      <c r="I86" s="79">
        <v>33.3</v>
      </c>
      <c r="J86" s="66">
        <f t="shared" si="23"/>
        <v>-33.3</v>
      </c>
      <c r="K86" s="79">
        <v>0</v>
      </c>
      <c r="L86" s="79">
        <v>66.7</v>
      </c>
      <c r="M86" s="79">
        <v>33.3</v>
      </c>
      <c r="N86" s="66">
        <f t="shared" si="22"/>
        <v>-33.3</v>
      </c>
    </row>
    <row r="87" spans="2:14" ht="13.5">
      <c r="B87" s="78" t="s">
        <v>21</v>
      </c>
      <c r="C87" s="79">
        <v>0</v>
      </c>
      <c r="D87" s="79">
        <v>26.9</v>
      </c>
      <c r="E87" s="79">
        <v>73.1</v>
      </c>
      <c r="F87" s="66">
        <f t="shared" si="21"/>
        <v>-73.1</v>
      </c>
      <c r="G87" s="79">
        <v>0</v>
      </c>
      <c r="H87" s="79">
        <v>30.8</v>
      </c>
      <c r="I87" s="79">
        <v>69.2</v>
      </c>
      <c r="J87" s="66">
        <f t="shared" si="23"/>
        <v>-69.2</v>
      </c>
      <c r="K87" s="79">
        <v>0</v>
      </c>
      <c r="L87" s="79">
        <v>26.9</v>
      </c>
      <c r="M87" s="79">
        <v>73.1</v>
      </c>
      <c r="N87" s="66">
        <f t="shared" si="22"/>
        <v>-73.1</v>
      </c>
    </row>
    <row r="88" spans="2:14" ht="13.5">
      <c r="B88" s="78" t="s">
        <v>22</v>
      </c>
      <c r="C88" s="79">
        <v>10.7</v>
      </c>
      <c r="D88" s="79">
        <v>50</v>
      </c>
      <c r="E88" s="79">
        <v>39.3</v>
      </c>
      <c r="F88" s="66">
        <f t="shared" si="21"/>
        <v>-28.599999999999998</v>
      </c>
      <c r="G88" s="79">
        <v>7.1</v>
      </c>
      <c r="H88" s="79">
        <v>57.1</v>
      </c>
      <c r="I88" s="79">
        <v>35.7</v>
      </c>
      <c r="J88" s="66">
        <f t="shared" si="23"/>
        <v>-28.6</v>
      </c>
      <c r="K88" s="79">
        <v>7.1</v>
      </c>
      <c r="L88" s="79">
        <v>57.1</v>
      </c>
      <c r="M88" s="79">
        <v>35.7</v>
      </c>
      <c r="N88" s="66">
        <f t="shared" si="22"/>
        <v>-28.6</v>
      </c>
    </row>
    <row r="89" spans="2:14" ht="13.5">
      <c r="B89" s="80" t="s">
        <v>23</v>
      </c>
      <c r="C89" s="81">
        <v>19.2</v>
      </c>
      <c r="D89" s="81">
        <v>69.2</v>
      </c>
      <c r="E89" s="81">
        <v>11.5</v>
      </c>
      <c r="F89" s="43">
        <f t="shared" si="21"/>
        <v>7.699999999999999</v>
      </c>
      <c r="G89" s="81">
        <v>15.4</v>
      </c>
      <c r="H89" s="81">
        <v>73.1</v>
      </c>
      <c r="I89" s="81">
        <v>11.5</v>
      </c>
      <c r="J89" s="43">
        <f t="shared" si="23"/>
        <v>3.9000000000000004</v>
      </c>
      <c r="K89" s="81">
        <v>15.4</v>
      </c>
      <c r="L89" s="81">
        <v>57.7</v>
      </c>
      <c r="M89" s="81">
        <v>26.9</v>
      </c>
      <c r="N89" s="43">
        <f t="shared" si="22"/>
        <v>-11.499999999999998</v>
      </c>
    </row>
  </sheetData>
  <sheetProtection/>
  <mergeCells count="32">
    <mergeCell ref="B70:B71"/>
    <mergeCell ref="C70:F70"/>
    <mergeCell ref="G70:J70"/>
    <mergeCell ref="K70:N70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B37:B38"/>
    <mergeCell ref="C37:F37"/>
    <mergeCell ref="G37:J37"/>
    <mergeCell ref="K37:N37"/>
    <mergeCell ref="B59:B60"/>
    <mergeCell ref="C59:F59"/>
    <mergeCell ref="G59:J59"/>
    <mergeCell ref="K59:N59"/>
    <mergeCell ref="G48:J48"/>
    <mergeCell ref="K48:N48"/>
    <mergeCell ref="K4:N4"/>
    <mergeCell ref="C15:F15"/>
    <mergeCell ref="G15:J15"/>
    <mergeCell ref="K15:N15"/>
    <mergeCell ref="B4:B5"/>
    <mergeCell ref="B15:B16"/>
    <mergeCell ref="C4:F4"/>
    <mergeCell ref="G4:J4"/>
  </mergeCells>
  <printOptions/>
  <pageMargins left="0.787" right="0.787" top="0.984" bottom="0.984" header="0.512" footer="0.512"/>
  <pageSetup horizontalDpi="300" verticalDpi="300" orientation="landscape" paperSize="9" r:id="rId1"/>
  <rowBreaks count="2" manualBreakCount="2">
    <brk id="34" max="255" man="1"/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90"/>
  <sheetViews>
    <sheetView zoomScale="80" zoomScaleNormal="80" zoomScalePageLayoutView="0" workbookViewId="0" topLeftCell="A1">
      <selection activeCell="G92" sqref="G92"/>
    </sheetView>
  </sheetViews>
  <sheetFormatPr defaultColWidth="9.00390625" defaultRowHeight="13.5"/>
  <cols>
    <col min="1" max="2" width="9.00390625" style="69" customWidth="1"/>
    <col min="3" max="14" width="7.625" style="69" customWidth="1"/>
    <col min="15" max="16384" width="9.00390625" style="69" customWidth="1"/>
  </cols>
  <sheetData>
    <row r="1" ht="13.5">
      <c r="A1" s="68" t="s">
        <v>81</v>
      </c>
    </row>
    <row r="2" ht="13.5">
      <c r="A2" s="68"/>
    </row>
    <row r="3" spans="1:14" ht="13.5">
      <c r="A3" s="69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37</v>
      </c>
    </row>
    <row r="4" spans="2:14" ht="13.5">
      <c r="B4" s="91"/>
      <c r="C4" s="90" t="s">
        <v>38</v>
      </c>
      <c r="D4" s="90"/>
      <c r="E4" s="90"/>
      <c r="F4" s="90"/>
      <c r="G4" s="90" t="s">
        <v>39</v>
      </c>
      <c r="H4" s="90"/>
      <c r="I4" s="90"/>
      <c r="J4" s="90"/>
      <c r="K4" s="90" t="s">
        <v>40</v>
      </c>
      <c r="L4" s="90"/>
      <c r="M4" s="90"/>
      <c r="N4" s="90"/>
    </row>
    <row r="5" spans="2:14" ht="13.5">
      <c r="B5" s="92"/>
      <c r="C5" s="72" t="s">
        <v>66</v>
      </c>
      <c r="D5" s="72" t="s">
        <v>41</v>
      </c>
      <c r="E5" s="72" t="s">
        <v>17</v>
      </c>
      <c r="F5" s="72" t="s">
        <v>42</v>
      </c>
      <c r="G5" s="72" t="s">
        <v>67</v>
      </c>
      <c r="H5" s="72" t="s">
        <v>41</v>
      </c>
      <c r="I5" s="72" t="s">
        <v>17</v>
      </c>
      <c r="J5" s="72" t="s">
        <v>42</v>
      </c>
      <c r="K5" s="72" t="s">
        <v>67</v>
      </c>
      <c r="L5" s="72" t="s">
        <v>41</v>
      </c>
      <c r="M5" s="72" t="s">
        <v>17</v>
      </c>
      <c r="N5" s="72" t="s">
        <v>42</v>
      </c>
    </row>
    <row r="6" spans="2:14" ht="13.5">
      <c r="B6" s="74" t="s">
        <v>43</v>
      </c>
      <c r="C6" s="75">
        <v>13.6</v>
      </c>
      <c r="D6" s="75">
        <v>28</v>
      </c>
      <c r="E6" s="75">
        <v>58.4</v>
      </c>
      <c r="F6" s="64">
        <f aca="true" t="shared" si="0" ref="F6:F12">C6-E6</f>
        <v>-44.8</v>
      </c>
      <c r="G6" s="75">
        <v>16.8</v>
      </c>
      <c r="H6" s="75">
        <v>32.8</v>
      </c>
      <c r="I6" s="75">
        <v>50.4</v>
      </c>
      <c r="J6" s="64">
        <f aca="true" t="shared" si="1" ref="J6:J11">G6-I6</f>
        <v>-33.599999999999994</v>
      </c>
      <c r="K6" s="75">
        <v>12</v>
      </c>
      <c r="L6" s="75">
        <v>47.2</v>
      </c>
      <c r="M6" s="75">
        <v>40.8</v>
      </c>
      <c r="N6" s="64">
        <f aca="true" t="shared" si="2" ref="N6:N12">K6-M6</f>
        <v>-28.799999999999997</v>
      </c>
    </row>
    <row r="7" spans="2:14" ht="13.5">
      <c r="B7" s="82" t="s">
        <v>18</v>
      </c>
      <c r="C7" s="77">
        <v>9.8</v>
      </c>
      <c r="D7" s="77">
        <v>22</v>
      </c>
      <c r="E7" s="77">
        <v>68.3</v>
      </c>
      <c r="F7" s="67">
        <f t="shared" si="0"/>
        <v>-58.5</v>
      </c>
      <c r="G7" s="77">
        <v>12.2</v>
      </c>
      <c r="H7" s="77">
        <v>26.8</v>
      </c>
      <c r="I7" s="77">
        <v>61</v>
      </c>
      <c r="J7" s="67">
        <f t="shared" si="1"/>
        <v>-48.8</v>
      </c>
      <c r="K7" s="77">
        <v>4.9</v>
      </c>
      <c r="L7" s="77">
        <v>51.2</v>
      </c>
      <c r="M7" s="77">
        <v>43.9</v>
      </c>
      <c r="N7" s="67">
        <f t="shared" si="2"/>
        <v>-39</v>
      </c>
    </row>
    <row r="8" spans="2:14" ht="13.5">
      <c r="B8" s="78" t="s">
        <v>19</v>
      </c>
      <c r="C8" s="79">
        <v>8.3</v>
      </c>
      <c r="D8" s="79">
        <v>33.3</v>
      </c>
      <c r="E8" s="79">
        <v>58.3</v>
      </c>
      <c r="F8" s="66">
        <f t="shared" si="0"/>
        <v>-50</v>
      </c>
      <c r="G8" s="79">
        <v>16.7</v>
      </c>
      <c r="H8" s="79">
        <v>41.7</v>
      </c>
      <c r="I8" s="79">
        <v>41.7</v>
      </c>
      <c r="J8" s="66">
        <f t="shared" si="1"/>
        <v>-25.000000000000004</v>
      </c>
      <c r="K8" s="79">
        <v>16.7</v>
      </c>
      <c r="L8" s="79">
        <v>50</v>
      </c>
      <c r="M8" s="79">
        <v>33.3</v>
      </c>
      <c r="N8" s="66">
        <f t="shared" si="2"/>
        <v>-16.599999999999998</v>
      </c>
    </row>
    <row r="9" spans="2:14" ht="13.5">
      <c r="B9" s="78" t="s">
        <v>20</v>
      </c>
      <c r="C9" s="79">
        <v>42.9</v>
      </c>
      <c r="D9" s="79">
        <v>28.6</v>
      </c>
      <c r="E9" s="79">
        <v>28.6</v>
      </c>
      <c r="F9" s="66">
        <f t="shared" si="0"/>
        <v>14.299999999999997</v>
      </c>
      <c r="G9" s="79">
        <v>28.6</v>
      </c>
      <c r="H9" s="79">
        <v>42.9</v>
      </c>
      <c r="I9" s="79">
        <v>28.6</v>
      </c>
      <c r="J9" s="66">
        <f t="shared" si="1"/>
        <v>0</v>
      </c>
      <c r="K9" s="79">
        <v>28.6</v>
      </c>
      <c r="L9" s="79">
        <v>28.6</v>
      </c>
      <c r="M9" s="79">
        <v>42.9</v>
      </c>
      <c r="N9" s="66">
        <f t="shared" si="2"/>
        <v>-14.299999999999997</v>
      </c>
    </row>
    <row r="10" spans="2:14" ht="13.5">
      <c r="B10" s="78" t="s">
        <v>21</v>
      </c>
      <c r="C10" s="79">
        <v>15.8</v>
      </c>
      <c r="D10" s="79">
        <v>21.1</v>
      </c>
      <c r="E10" s="79">
        <v>63.2</v>
      </c>
      <c r="F10" s="66">
        <f t="shared" si="0"/>
        <v>-47.400000000000006</v>
      </c>
      <c r="G10" s="79">
        <v>15.8</v>
      </c>
      <c r="H10" s="79">
        <v>26.3</v>
      </c>
      <c r="I10" s="79">
        <v>57.9</v>
      </c>
      <c r="J10" s="66">
        <f t="shared" si="1"/>
        <v>-42.099999999999994</v>
      </c>
      <c r="K10" s="79">
        <v>5.3</v>
      </c>
      <c r="L10" s="79">
        <v>47.4</v>
      </c>
      <c r="M10" s="79">
        <v>47.4</v>
      </c>
      <c r="N10" s="66">
        <f t="shared" si="2"/>
        <v>-42.1</v>
      </c>
    </row>
    <row r="11" spans="2:14" ht="13.5">
      <c r="B11" s="78" t="s">
        <v>22</v>
      </c>
      <c r="C11" s="79">
        <v>13.6</v>
      </c>
      <c r="D11" s="79">
        <v>36.4</v>
      </c>
      <c r="E11" s="79">
        <v>50</v>
      </c>
      <c r="F11" s="66">
        <f t="shared" si="0"/>
        <v>-36.4</v>
      </c>
      <c r="G11" s="79">
        <v>18.2</v>
      </c>
      <c r="H11" s="79">
        <v>40.9</v>
      </c>
      <c r="I11" s="79">
        <v>40.9</v>
      </c>
      <c r="J11" s="66">
        <f t="shared" si="1"/>
        <v>-22.7</v>
      </c>
      <c r="K11" s="79">
        <v>18.2</v>
      </c>
      <c r="L11" s="79">
        <v>45.5</v>
      </c>
      <c r="M11" s="79">
        <v>36.4</v>
      </c>
      <c r="N11" s="66">
        <f t="shared" si="2"/>
        <v>-18.2</v>
      </c>
    </row>
    <row r="12" spans="2:14" ht="13.5">
      <c r="B12" s="80" t="s">
        <v>23</v>
      </c>
      <c r="C12" s="81">
        <v>12.5</v>
      </c>
      <c r="D12" s="81">
        <v>33.3</v>
      </c>
      <c r="E12" s="81">
        <v>54.2</v>
      </c>
      <c r="F12" s="43">
        <f t="shared" si="0"/>
        <v>-41.7</v>
      </c>
      <c r="G12" s="81">
        <v>20.8</v>
      </c>
      <c r="H12" s="81">
        <v>33.3</v>
      </c>
      <c r="I12" s="81">
        <v>45.8</v>
      </c>
      <c r="J12" s="43">
        <f>G12-I12</f>
        <v>-24.999999999999996</v>
      </c>
      <c r="K12" s="81">
        <v>16.7</v>
      </c>
      <c r="L12" s="81">
        <v>45.8</v>
      </c>
      <c r="M12" s="81">
        <v>37.5</v>
      </c>
      <c r="N12" s="43">
        <f t="shared" si="2"/>
        <v>-20.8</v>
      </c>
    </row>
    <row r="14" spans="1:14" ht="13.5">
      <c r="A14" s="69" t="s">
        <v>68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37</v>
      </c>
    </row>
    <row r="15" spans="2:14" ht="13.5">
      <c r="B15" s="91"/>
      <c r="C15" s="90" t="s">
        <v>38</v>
      </c>
      <c r="D15" s="90"/>
      <c r="E15" s="90"/>
      <c r="F15" s="90"/>
      <c r="G15" s="90" t="s">
        <v>39</v>
      </c>
      <c r="H15" s="90"/>
      <c r="I15" s="90"/>
      <c r="J15" s="90"/>
      <c r="K15" s="90" t="s">
        <v>40</v>
      </c>
      <c r="L15" s="90"/>
      <c r="M15" s="90"/>
      <c r="N15" s="90"/>
    </row>
    <row r="16" spans="2:14" ht="13.5">
      <c r="B16" s="92"/>
      <c r="C16" s="72" t="s">
        <v>66</v>
      </c>
      <c r="D16" s="72" t="s">
        <v>41</v>
      </c>
      <c r="E16" s="72" t="s">
        <v>17</v>
      </c>
      <c r="F16" s="72" t="s">
        <v>42</v>
      </c>
      <c r="G16" s="72" t="s">
        <v>67</v>
      </c>
      <c r="H16" s="72" t="s">
        <v>41</v>
      </c>
      <c r="I16" s="72" t="s">
        <v>17</v>
      </c>
      <c r="J16" s="72" t="s">
        <v>42</v>
      </c>
      <c r="K16" s="72" t="s">
        <v>67</v>
      </c>
      <c r="L16" s="72" t="s">
        <v>41</v>
      </c>
      <c r="M16" s="72" t="s">
        <v>17</v>
      </c>
      <c r="N16" s="72" t="s">
        <v>42</v>
      </c>
    </row>
    <row r="17" spans="2:14" ht="13.5">
      <c r="B17" s="74" t="s">
        <v>43</v>
      </c>
      <c r="C17" s="75">
        <v>4.8</v>
      </c>
      <c r="D17" s="75">
        <v>24</v>
      </c>
      <c r="E17" s="75">
        <v>71.2</v>
      </c>
      <c r="F17" s="64">
        <f aca="true" t="shared" si="3" ref="F17:F23">C17-E17</f>
        <v>-66.4</v>
      </c>
      <c r="G17" s="75">
        <v>8</v>
      </c>
      <c r="H17" s="75">
        <v>29.6</v>
      </c>
      <c r="I17" s="75">
        <v>62.4</v>
      </c>
      <c r="J17" s="64">
        <f aca="true" t="shared" si="4" ref="J17:J23">G17-I17</f>
        <v>-54.4</v>
      </c>
      <c r="K17" s="75">
        <v>4.8</v>
      </c>
      <c r="L17" s="75">
        <v>44</v>
      </c>
      <c r="M17" s="75">
        <v>51.2</v>
      </c>
      <c r="N17" s="64">
        <f aca="true" t="shared" si="5" ref="N17:N23">K17-M17</f>
        <v>-46.400000000000006</v>
      </c>
    </row>
    <row r="18" spans="2:14" ht="13.5">
      <c r="B18" s="82" t="s">
        <v>18</v>
      </c>
      <c r="C18" s="77">
        <v>2.4</v>
      </c>
      <c r="D18" s="77">
        <v>22</v>
      </c>
      <c r="E18" s="77">
        <v>75.6</v>
      </c>
      <c r="F18" s="67">
        <f t="shared" si="3"/>
        <v>-73.19999999999999</v>
      </c>
      <c r="G18" s="77">
        <v>0</v>
      </c>
      <c r="H18" s="77">
        <v>31.7</v>
      </c>
      <c r="I18" s="77">
        <v>68.3</v>
      </c>
      <c r="J18" s="67">
        <f t="shared" si="4"/>
        <v>-68.3</v>
      </c>
      <c r="K18" s="77">
        <v>0</v>
      </c>
      <c r="L18" s="77">
        <v>53.7</v>
      </c>
      <c r="M18" s="77">
        <v>46.3</v>
      </c>
      <c r="N18" s="67">
        <f t="shared" si="5"/>
        <v>-46.3</v>
      </c>
    </row>
    <row r="19" spans="2:14" ht="13.5">
      <c r="B19" s="78" t="s">
        <v>19</v>
      </c>
      <c r="C19" s="79">
        <v>0</v>
      </c>
      <c r="D19" s="79">
        <v>0</v>
      </c>
      <c r="E19" s="79">
        <v>100</v>
      </c>
      <c r="F19" s="66">
        <f t="shared" si="3"/>
        <v>-100</v>
      </c>
      <c r="G19" s="79">
        <v>8.3</v>
      </c>
      <c r="H19" s="79">
        <v>25</v>
      </c>
      <c r="I19" s="79">
        <v>66.7</v>
      </c>
      <c r="J19" s="66">
        <f t="shared" si="4"/>
        <v>-58.400000000000006</v>
      </c>
      <c r="K19" s="79">
        <v>8.3</v>
      </c>
      <c r="L19" s="79">
        <v>41.7</v>
      </c>
      <c r="M19" s="79">
        <v>50</v>
      </c>
      <c r="N19" s="66">
        <f t="shared" si="5"/>
        <v>-41.7</v>
      </c>
    </row>
    <row r="20" spans="2:14" ht="13.5">
      <c r="B20" s="78" t="s">
        <v>20</v>
      </c>
      <c r="C20" s="79">
        <v>14.3</v>
      </c>
      <c r="D20" s="79">
        <v>42.9</v>
      </c>
      <c r="E20" s="79">
        <v>42.9</v>
      </c>
      <c r="F20" s="66">
        <f t="shared" si="3"/>
        <v>-28.599999999999998</v>
      </c>
      <c r="G20" s="79">
        <v>14.3</v>
      </c>
      <c r="H20" s="79">
        <v>42.9</v>
      </c>
      <c r="I20" s="79">
        <v>42.9</v>
      </c>
      <c r="J20" s="66">
        <f t="shared" si="4"/>
        <v>-28.599999999999998</v>
      </c>
      <c r="K20" s="79">
        <v>28.6</v>
      </c>
      <c r="L20" s="79">
        <v>14.3</v>
      </c>
      <c r="M20" s="79">
        <v>57.1</v>
      </c>
      <c r="N20" s="66">
        <f t="shared" si="5"/>
        <v>-28.5</v>
      </c>
    </row>
    <row r="21" spans="2:14" ht="13.5">
      <c r="B21" s="78" t="s">
        <v>21</v>
      </c>
      <c r="C21" s="79">
        <v>10.5</v>
      </c>
      <c r="D21" s="79">
        <v>21.1</v>
      </c>
      <c r="E21" s="79">
        <v>68.4</v>
      </c>
      <c r="F21" s="66">
        <f t="shared" si="3"/>
        <v>-57.900000000000006</v>
      </c>
      <c r="G21" s="79">
        <v>15.8</v>
      </c>
      <c r="H21" s="79">
        <v>15.8</v>
      </c>
      <c r="I21" s="79">
        <v>68.4</v>
      </c>
      <c r="J21" s="66">
        <f t="shared" si="4"/>
        <v>-52.60000000000001</v>
      </c>
      <c r="K21" s="79">
        <v>0</v>
      </c>
      <c r="L21" s="79">
        <v>36.8</v>
      </c>
      <c r="M21" s="79">
        <v>63.2</v>
      </c>
      <c r="N21" s="66">
        <f t="shared" si="5"/>
        <v>-63.2</v>
      </c>
    </row>
    <row r="22" spans="2:14" ht="13.5">
      <c r="B22" s="78" t="s">
        <v>22</v>
      </c>
      <c r="C22" s="79">
        <v>9.1</v>
      </c>
      <c r="D22" s="79">
        <v>31.8</v>
      </c>
      <c r="E22" s="79">
        <v>59.1</v>
      </c>
      <c r="F22" s="66">
        <f t="shared" si="3"/>
        <v>-50</v>
      </c>
      <c r="G22" s="79">
        <v>13.6</v>
      </c>
      <c r="H22" s="79">
        <v>36.4</v>
      </c>
      <c r="I22" s="79">
        <v>50</v>
      </c>
      <c r="J22" s="66">
        <f t="shared" si="4"/>
        <v>-36.4</v>
      </c>
      <c r="K22" s="79">
        <v>4.5</v>
      </c>
      <c r="L22" s="79">
        <v>50</v>
      </c>
      <c r="M22" s="79">
        <v>45.5</v>
      </c>
      <c r="N22" s="66">
        <f t="shared" si="5"/>
        <v>-41</v>
      </c>
    </row>
    <row r="23" spans="2:14" ht="13.5">
      <c r="B23" s="80" t="s">
        <v>23</v>
      </c>
      <c r="C23" s="81">
        <v>0</v>
      </c>
      <c r="D23" s="81">
        <v>29.2</v>
      </c>
      <c r="E23" s="81">
        <v>70.8</v>
      </c>
      <c r="F23" s="43">
        <f t="shared" si="3"/>
        <v>-70.8</v>
      </c>
      <c r="G23" s="81">
        <v>8.3</v>
      </c>
      <c r="H23" s="81">
        <v>29.2</v>
      </c>
      <c r="I23" s="81">
        <v>62.5</v>
      </c>
      <c r="J23" s="43">
        <f t="shared" si="4"/>
        <v>-54.2</v>
      </c>
      <c r="K23" s="81">
        <v>8.3</v>
      </c>
      <c r="L23" s="81">
        <v>37.5</v>
      </c>
      <c r="M23" s="81">
        <v>54.2</v>
      </c>
      <c r="N23" s="43">
        <f t="shared" si="5"/>
        <v>-45.900000000000006</v>
      </c>
    </row>
    <row r="24" spans="2:14" ht="13.5">
      <c r="B24" s="6"/>
      <c r="C24" s="85"/>
      <c r="D24" s="85"/>
      <c r="E24" s="85"/>
      <c r="F24" s="86"/>
      <c r="G24" s="85"/>
      <c r="H24" s="85"/>
      <c r="I24" s="85"/>
      <c r="J24" s="86"/>
      <c r="K24" s="85"/>
      <c r="L24" s="85"/>
      <c r="M24" s="85"/>
      <c r="N24" s="86"/>
    </row>
    <row r="25" spans="1:14" ht="13.5">
      <c r="A25" s="69" t="s">
        <v>69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37</v>
      </c>
    </row>
    <row r="26" spans="2:14" ht="13.5">
      <c r="B26" s="91"/>
      <c r="C26" s="90" t="s">
        <v>38</v>
      </c>
      <c r="D26" s="90"/>
      <c r="E26" s="90"/>
      <c r="F26" s="90"/>
      <c r="G26" s="90" t="s">
        <v>39</v>
      </c>
      <c r="H26" s="90"/>
      <c r="I26" s="90"/>
      <c r="J26" s="90"/>
      <c r="K26" s="90" t="s">
        <v>40</v>
      </c>
      <c r="L26" s="90"/>
      <c r="M26" s="90"/>
      <c r="N26" s="90"/>
    </row>
    <row r="27" spans="2:14" ht="13.5">
      <c r="B27" s="92"/>
      <c r="C27" s="73" t="s">
        <v>24</v>
      </c>
      <c r="D27" s="73" t="s">
        <v>41</v>
      </c>
      <c r="E27" s="73" t="s">
        <v>25</v>
      </c>
      <c r="F27" s="73" t="s">
        <v>42</v>
      </c>
      <c r="G27" s="73" t="s">
        <v>24</v>
      </c>
      <c r="H27" s="73" t="s">
        <v>41</v>
      </c>
      <c r="I27" s="73" t="s">
        <v>25</v>
      </c>
      <c r="J27" s="73" t="s">
        <v>42</v>
      </c>
      <c r="K27" s="73" t="s">
        <v>53</v>
      </c>
      <c r="L27" s="73" t="s">
        <v>41</v>
      </c>
      <c r="M27" s="73" t="s">
        <v>54</v>
      </c>
      <c r="N27" s="73" t="s">
        <v>42</v>
      </c>
    </row>
    <row r="28" spans="2:14" ht="13.5">
      <c r="B28" s="74" t="s">
        <v>43</v>
      </c>
      <c r="C28" s="75">
        <v>14.4</v>
      </c>
      <c r="D28" s="75">
        <v>19.2</v>
      </c>
      <c r="E28" s="75">
        <v>66.4</v>
      </c>
      <c r="F28" s="64">
        <f aca="true" t="shared" si="6" ref="F28:F34">C28-E28</f>
        <v>-52.00000000000001</v>
      </c>
      <c r="G28" s="75">
        <v>19.2</v>
      </c>
      <c r="H28" s="75">
        <v>24.8</v>
      </c>
      <c r="I28" s="75">
        <v>56</v>
      </c>
      <c r="J28" s="64">
        <f aca="true" t="shared" si="7" ref="J28:J34">G28-I28</f>
        <v>-36.8</v>
      </c>
      <c r="K28" s="75">
        <v>13.6</v>
      </c>
      <c r="L28" s="75">
        <v>44</v>
      </c>
      <c r="M28" s="75">
        <v>42.4</v>
      </c>
      <c r="N28" s="64">
        <f aca="true" t="shared" si="8" ref="N28:N34">K28-M28</f>
        <v>-28.799999999999997</v>
      </c>
    </row>
    <row r="29" spans="2:14" ht="13.5">
      <c r="B29" s="82" t="s">
        <v>18</v>
      </c>
      <c r="C29" s="77">
        <v>12.2</v>
      </c>
      <c r="D29" s="77">
        <v>12.2</v>
      </c>
      <c r="E29" s="77">
        <v>75.6</v>
      </c>
      <c r="F29" s="67">
        <f t="shared" si="6"/>
        <v>-63.39999999999999</v>
      </c>
      <c r="G29" s="77">
        <v>14.6</v>
      </c>
      <c r="H29" s="77">
        <v>17.1</v>
      </c>
      <c r="I29" s="77">
        <v>68.3</v>
      </c>
      <c r="J29" s="67">
        <f t="shared" si="7"/>
        <v>-53.699999999999996</v>
      </c>
      <c r="K29" s="77">
        <v>4.9</v>
      </c>
      <c r="L29" s="77">
        <v>46.3</v>
      </c>
      <c r="M29" s="77">
        <v>48.8</v>
      </c>
      <c r="N29" s="67">
        <f t="shared" si="8"/>
        <v>-43.9</v>
      </c>
    </row>
    <row r="30" spans="2:14" ht="13.5">
      <c r="B30" s="78" t="s">
        <v>19</v>
      </c>
      <c r="C30" s="79">
        <v>8.3</v>
      </c>
      <c r="D30" s="79">
        <v>33.3</v>
      </c>
      <c r="E30" s="79">
        <v>58.3</v>
      </c>
      <c r="F30" s="66">
        <f t="shared" si="6"/>
        <v>-50</v>
      </c>
      <c r="G30" s="79">
        <v>25</v>
      </c>
      <c r="H30" s="79">
        <v>41.7</v>
      </c>
      <c r="I30" s="79">
        <v>33.3</v>
      </c>
      <c r="J30" s="66">
        <f t="shared" si="7"/>
        <v>-8.299999999999997</v>
      </c>
      <c r="K30" s="79">
        <v>16.7</v>
      </c>
      <c r="L30" s="79">
        <v>58.3</v>
      </c>
      <c r="M30" s="79">
        <v>25</v>
      </c>
      <c r="N30" s="66">
        <f t="shared" si="8"/>
        <v>-8.3</v>
      </c>
    </row>
    <row r="31" spans="2:14" ht="13.5">
      <c r="B31" s="78" t="s">
        <v>20</v>
      </c>
      <c r="C31" s="79">
        <v>28.6</v>
      </c>
      <c r="D31" s="79">
        <v>42.9</v>
      </c>
      <c r="E31" s="79">
        <v>28.6</v>
      </c>
      <c r="F31" s="66">
        <f t="shared" si="6"/>
        <v>0</v>
      </c>
      <c r="G31" s="79">
        <v>28.6</v>
      </c>
      <c r="H31" s="79">
        <v>42.9</v>
      </c>
      <c r="I31" s="79">
        <v>28.6</v>
      </c>
      <c r="J31" s="66">
        <f t="shared" si="7"/>
        <v>0</v>
      </c>
      <c r="K31" s="79">
        <v>28.6</v>
      </c>
      <c r="L31" s="79">
        <v>42.9</v>
      </c>
      <c r="M31" s="79">
        <v>28.6</v>
      </c>
      <c r="N31" s="66">
        <f t="shared" si="8"/>
        <v>0</v>
      </c>
    </row>
    <row r="32" spans="2:14" ht="13.5">
      <c r="B32" s="78" t="s">
        <v>21</v>
      </c>
      <c r="C32" s="79">
        <v>15.8</v>
      </c>
      <c r="D32" s="79">
        <v>10.5</v>
      </c>
      <c r="E32" s="79">
        <v>73.7</v>
      </c>
      <c r="F32" s="66">
        <f t="shared" si="6"/>
        <v>-57.900000000000006</v>
      </c>
      <c r="G32" s="79">
        <v>15.8</v>
      </c>
      <c r="H32" s="79">
        <v>10.5</v>
      </c>
      <c r="I32" s="79">
        <v>73.7</v>
      </c>
      <c r="J32" s="66">
        <f t="shared" si="7"/>
        <v>-57.900000000000006</v>
      </c>
      <c r="K32" s="79">
        <v>15.8</v>
      </c>
      <c r="L32" s="79">
        <v>21.1</v>
      </c>
      <c r="M32" s="79">
        <v>63.2</v>
      </c>
      <c r="N32" s="66">
        <f t="shared" si="8"/>
        <v>-47.400000000000006</v>
      </c>
    </row>
    <row r="33" spans="2:14" ht="13.5">
      <c r="B33" s="78" t="s">
        <v>22</v>
      </c>
      <c r="C33" s="79">
        <v>9.1</v>
      </c>
      <c r="D33" s="79">
        <v>31.8</v>
      </c>
      <c r="E33" s="79">
        <v>59.1</v>
      </c>
      <c r="F33" s="66">
        <f t="shared" si="6"/>
        <v>-50</v>
      </c>
      <c r="G33" s="79">
        <v>18.2</v>
      </c>
      <c r="H33" s="79">
        <v>36.4</v>
      </c>
      <c r="I33" s="79">
        <v>45.5</v>
      </c>
      <c r="J33" s="66">
        <f t="shared" si="7"/>
        <v>-27.3</v>
      </c>
      <c r="K33" s="79">
        <v>13.6</v>
      </c>
      <c r="L33" s="79">
        <v>45.5</v>
      </c>
      <c r="M33" s="79">
        <v>40.9</v>
      </c>
      <c r="N33" s="66">
        <f t="shared" si="8"/>
        <v>-27.299999999999997</v>
      </c>
    </row>
    <row r="34" spans="2:14" ht="13.5">
      <c r="B34" s="80" t="s">
        <v>23</v>
      </c>
      <c r="C34" s="81">
        <v>20.8</v>
      </c>
      <c r="D34" s="81">
        <v>12.5</v>
      </c>
      <c r="E34" s="81">
        <v>66.7</v>
      </c>
      <c r="F34" s="43">
        <f t="shared" si="6"/>
        <v>-45.900000000000006</v>
      </c>
      <c r="G34" s="81">
        <v>25</v>
      </c>
      <c r="H34" s="81">
        <v>25</v>
      </c>
      <c r="I34" s="81">
        <v>50</v>
      </c>
      <c r="J34" s="43">
        <f t="shared" si="7"/>
        <v>-25</v>
      </c>
      <c r="K34" s="81">
        <v>20.8</v>
      </c>
      <c r="L34" s="81">
        <v>50</v>
      </c>
      <c r="M34" s="81">
        <v>29.2</v>
      </c>
      <c r="N34" s="43">
        <f t="shared" si="8"/>
        <v>-8.399999999999999</v>
      </c>
    </row>
    <row r="36" spans="1:14" ht="13.5">
      <c r="A36" s="69" t="s">
        <v>70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37</v>
      </c>
    </row>
    <row r="37" spans="2:14" ht="13.5">
      <c r="B37" s="91"/>
      <c r="C37" s="90" t="s">
        <v>38</v>
      </c>
      <c r="D37" s="90"/>
      <c r="E37" s="90"/>
      <c r="F37" s="90"/>
      <c r="G37" s="90" t="s">
        <v>39</v>
      </c>
      <c r="H37" s="90"/>
      <c r="I37" s="90"/>
      <c r="J37" s="90"/>
      <c r="K37" s="90" t="s">
        <v>40</v>
      </c>
      <c r="L37" s="90"/>
      <c r="M37" s="90"/>
      <c r="N37" s="90"/>
    </row>
    <row r="38" spans="2:14" ht="13.5">
      <c r="B38" s="92"/>
      <c r="C38" s="73" t="s">
        <v>24</v>
      </c>
      <c r="D38" s="73" t="s">
        <v>41</v>
      </c>
      <c r="E38" s="73" t="s">
        <v>25</v>
      </c>
      <c r="F38" s="73" t="s">
        <v>42</v>
      </c>
      <c r="G38" s="73" t="s">
        <v>24</v>
      </c>
      <c r="H38" s="73" t="s">
        <v>41</v>
      </c>
      <c r="I38" s="73" t="s">
        <v>25</v>
      </c>
      <c r="J38" s="73" t="s">
        <v>42</v>
      </c>
      <c r="K38" s="73" t="s">
        <v>53</v>
      </c>
      <c r="L38" s="73" t="s">
        <v>41</v>
      </c>
      <c r="M38" s="73" t="s">
        <v>54</v>
      </c>
      <c r="N38" s="73" t="s">
        <v>42</v>
      </c>
    </row>
    <row r="39" spans="2:14" ht="13.5">
      <c r="B39" s="74" t="s">
        <v>43</v>
      </c>
      <c r="C39" s="75">
        <v>17.6</v>
      </c>
      <c r="D39" s="75">
        <v>32.8</v>
      </c>
      <c r="E39" s="75">
        <v>49.6</v>
      </c>
      <c r="F39" s="64">
        <f aca="true" t="shared" si="9" ref="F39:F45">C39-E39</f>
        <v>-32</v>
      </c>
      <c r="G39" s="75">
        <v>18.4</v>
      </c>
      <c r="H39" s="75">
        <v>31.2</v>
      </c>
      <c r="I39" s="75">
        <v>50.4</v>
      </c>
      <c r="J39" s="64">
        <f aca="true" t="shared" si="10" ref="J39:J45">G39-I39</f>
        <v>-32</v>
      </c>
      <c r="K39" s="75">
        <v>13.6</v>
      </c>
      <c r="L39" s="75">
        <v>48.8</v>
      </c>
      <c r="M39" s="75">
        <v>37.6</v>
      </c>
      <c r="N39" s="64">
        <f aca="true" t="shared" si="11" ref="N39:N45">K39-M39</f>
        <v>-24</v>
      </c>
    </row>
    <row r="40" spans="2:14" ht="13.5">
      <c r="B40" s="82" t="s">
        <v>18</v>
      </c>
      <c r="C40" s="77">
        <v>12.2</v>
      </c>
      <c r="D40" s="77">
        <v>29.3</v>
      </c>
      <c r="E40" s="77">
        <v>58.5</v>
      </c>
      <c r="F40" s="67">
        <f t="shared" si="9"/>
        <v>-46.3</v>
      </c>
      <c r="G40" s="77">
        <v>9.8</v>
      </c>
      <c r="H40" s="77">
        <v>29.3</v>
      </c>
      <c r="I40" s="77">
        <v>61</v>
      </c>
      <c r="J40" s="67">
        <f t="shared" si="10"/>
        <v>-51.2</v>
      </c>
      <c r="K40" s="77">
        <v>7.3</v>
      </c>
      <c r="L40" s="77">
        <v>53.7</v>
      </c>
      <c r="M40" s="77">
        <v>39</v>
      </c>
      <c r="N40" s="67">
        <f t="shared" si="11"/>
        <v>-31.7</v>
      </c>
    </row>
    <row r="41" spans="2:14" ht="13.5">
      <c r="B41" s="78" t="s">
        <v>19</v>
      </c>
      <c r="C41" s="79">
        <v>16.7</v>
      </c>
      <c r="D41" s="79">
        <v>41.7</v>
      </c>
      <c r="E41" s="79">
        <v>41.7</v>
      </c>
      <c r="F41" s="66">
        <f t="shared" si="9"/>
        <v>-25.000000000000004</v>
      </c>
      <c r="G41" s="79">
        <v>25</v>
      </c>
      <c r="H41" s="79">
        <v>33.3</v>
      </c>
      <c r="I41" s="79">
        <v>41.7</v>
      </c>
      <c r="J41" s="66">
        <f t="shared" si="10"/>
        <v>-16.700000000000003</v>
      </c>
      <c r="K41" s="79">
        <v>25</v>
      </c>
      <c r="L41" s="79">
        <v>58.3</v>
      </c>
      <c r="M41" s="79">
        <v>16.7</v>
      </c>
      <c r="N41" s="66">
        <f t="shared" si="11"/>
        <v>8.3</v>
      </c>
    </row>
    <row r="42" spans="2:14" ht="13.5">
      <c r="B42" s="78" t="s">
        <v>20</v>
      </c>
      <c r="C42" s="79">
        <v>42.9</v>
      </c>
      <c r="D42" s="79">
        <v>42.9</v>
      </c>
      <c r="E42" s="79">
        <v>14.3</v>
      </c>
      <c r="F42" s="66">
        <f t="shared" si="9"/>
        <v>28.599999999999998</v>
      </c>
      <c r="G42" s="79">
        <v>42.9</v>
      </c>
      <c r="H42" s="79">
        <v>42.9</v>
      </c>
      <c r="I42" s="79">
        <v>14.3</v>
      </c>
      <c r="J42" s="66">
        <f t="shared" si="10"/>
        <v>28.599999999999998</v>
      </c>
      <c r="K42" s="79">
        <v>28.6</v>
      </c>
      <c r="L42" s="79">
        <v>42.9</v>
      </c>
      <c r="M42" s="79">
        <v>28.6</v>
      </c>
      <c r="N42" s="66">
        <f t="shared" si="11"/>
        <v>0</v>
      </c>
    </row>
    <row r="43" spans="2:14" ht="13.5">
      <c r="B43" s="78" t="s">
        <v>21</v>
      </c>
      <c r="C43" s="79">
        <v>15.8</v>
      </c>
      <c r="D43" s="79">
        <v>26.3</v>
      </c>
      <c r="E43" s="79">
        <v>57.9</v>
      </c>
      <c r="F43" s="66">
        <f t="shared" si="9"/>
        <v>-42.099999999999994</v>
      </c>
      <c r="G43" s="79">
        <v>15.8</v>
      </c>
      <c r="H43" s="79">
        <v>26.3</v>
      </c>
      <c r="I43" s="79">
        <v>57.9</v>
      </c>
      <c r="J43" s="66">
        <f t="shared" si="10"/>
        <v>-42.099999999999994</v>
      </c>
      <c r="K43" s="79">
        <v>10.5</v>
      </c>
      <c r="L43" s="79">
        <v>26.3</v>
      </c>
      <c r="M43" s="79">
        <v>63.2</v>
      </c>
      <c r="N43" s="66">
        <f t="shared" si="11"/>
        <v>-52.7</v>
      </c>
    </row>
    <row r="44" spans="2:14" ht="13.5">
      <c r="B44" s="78" t="s">
        <v>22</v>
      </c>
      <c r="C44" s="79">
        <v>22.7</v>
      </c>
      <c r="D44" s="79">
        <v>45.5</v>
      </c>
      <c r="E44" s="79">
        <v>31.8</v>
      </c>
      <c r="F44" s="66">
        <f t="shared" si="9"/>
        <v>-9.100000000000001</v>
      </c>
      <c r="G44" s="79">
        <v>22.7</v>
      </c>
      <c r="H44" s="79">
        <v>45.5</v>
      </c>
      <c r="I44" s="79">
        <v>31.8</v>
      </c>
      <c r="J44" s="66">
        <f t="shared" si="10"/>
        <v>-9.100000000000001</v>
      </c>
      <c r="K44" s="79">
        <v>18.2</v>
      </c>
      <c r="L44" s="79">
        <v>50</v>
      </c>
      <c r="M44" s="79">
        <v>31.8</v>
      </c>
      <c r="N44" s="66">
        <f t="shared" si="11"/>
        <v>-13.600000000000001</v>
      </c>
    </row>
    <row r="45" spans="2:14" ht="13.5">
      <c r="B45" s="80" t="s">
        <v>23</v>
      </c>
      <c r="C45" s="81">
        <v>16.7</v>
      </c>
      <c r="D45" s="81">
        <v>25</v>
      </c>
      <c r="E45" s="81">
        <v>58.3</v>
      </c>
      <c r="F45" s="43">
        <f t="shared" si="9"/>
        <v>-41.599999999999994</v>
      </c>
      <c r="G45" s="81">
        <v>20.8</v>
      </c>
      <c r="H45" s="81">
        <v>20.8</v>
      </c>
      <c r="I45" s="81">
        <v>58.3</v>
      </c>
      <c r="J45" s="43">
        <f t="shared" si="10"/>
        <v>-37.5</v>
      </c>
      <c r="K45" s="81">
        <v>12.5</v>
      </c>
      <c r="L45" s="81">
        <v>54.2</v>
      </c>
      <c r="M45" s="81">
        <v>33.3</v>
      </c>
      <c r="N45" s="43">
        <f t="shared" si="11"/>
        <v>-20.799999999999997</v>
      </c>
    </row>
    <row r="47" spans="1:14" ht="13.5">
      <c r="A47" s="69" t="s">
        <v>71</v>
      </c>
      <c r="N47" s="71" t="s">
        <v>46</v>
      </c>
    </row>
    <row r="48" spans="2:14" ht="13.5">
      <c r="B48" s="91"/>
      <c r="C48" s="90" t="s">
        <v>38</v>
      </c>
      <c r="D48" s="90"/>
      <c r="E48" s="90"/>
      <c r="F48" s="90"/>
      <c r="G48" s="90" t="s">
        <v>39</v>
      </c>
      <c r="H48" s="90"/>
      <c r="I48" s="90"/>
      <c r="J48" s="90"/>
      <c r="K48" s="90" t="s">
        <v>40</v>
      </c>
      <c r="L48" s="90"/>
      <c r="M48" s="90"/>
      <c r="N48" s="90"/>
    </row>
    <row r="49" spans="2:14" ht="13.5">
      <c r="B49" s="92"/>
      <c r="C49" s="72" t="s">
        <v>72</v>
      </c>
      <c r="D49" s="72" t="s">
        <v>41</v>
      </c>
      <c r="E49" s="72" t="s">
        <v>73</v>
      </c>
      <c r="F49" s="72" t="s">
        <v>82</v>
      </c>
      <c r="G49" s="72" t="s">
        <v>72</v>
      </c>
      <c r="H49" s="72" t="s">
        <v>41</v>
      </c>
      <c r="I49" s="72" t="s">
        <v>73</v>
      </c>
      <c r="J49" s="72" t="s">
        <v>82</v>
      </c>
      <c r="K49" s="72" t="s">
        <v>75</v>
      </c>
      <c r="L49" s="72" t="s">
        <v>41</v>
      </c>
      <c r="M49" s="72" t="s">
        <v>76</v>
      </c>
      <c r="N49" s="72" t="s">
        <v>82</v>
      </c>
    </row>
    <row r="50" spans="2:14" ht="13.5">
      <c r="B50" s="74" t="s">
        <v>43</v>
      </c>
      <c r="C50" s="75">
        <v>25.6</v>
      </c>
      <c r="D50" s="75">
        <v>56.8</v>
      </c>
      <c r="E50" s="75">
        <v>17.6</v>
      </c>
      <c r="F50" s="64">
        <f aca="true" t="shared" si="12" ref="F50:F56">C50-E50</f>
        <v>8</v>
      </c>
      <c r="G50" s="75">
        <v>17.6</v>
      </c>
      <c r="H50" s="75">
        <v>60</v>
      </c>
      <c r="I50" s="75">
        <v>22.4</v>
      </c>
      <c r="J50" s="64">
        <f aca="true" t="shared" si="13" ref="J50:J56">G50-I50</f>
        <v>-4.799999999999997</v>
      </c>
      <c r="K50" s="75">
        <v>7.2</v>
      </c>
      <c r="L50" s="75">
        <v>76.8</v>
      </c>
      <c r="M50" s="75">
        <v>16</v>
      </c>
      <c r="N50" s="64">
        <f aca="true" t="shared" si="14" ref="N50:N56">K50-M50</f>
        <v>-8.8</v>
      </c>
    </row>
    <row r="51" spans="2:14" ht="13.5">
      <c r="B51" s="82" t="s">
        <v>18</v>
      </c>
      <c r="C51" s="77">
        <v>17.1</v>
      </c>
      <c r="D51" s="77">
        <v>56.1</v>
      </c>
      <c r="E51" s="77">
        <v>26.8</v>
      </c>
      <c r="F51" s="67">
        <f t="shared" si="12"/>
        <v>-9.7</v>
      </c>
      <c r="G51" s="77">
        <v>12.2</v>
      </c>
      <c r="H51" s="77">
        <v>61</v>
      </c>
      <c r="I51" s="77">
        <v>26.8</v>
      </c>
      <c r="J51" s="67">
        <f t="shared" si="13"/>
        <v>-14.600000000000001</v>
      </c>
      <c r="K51" s="77">
        <v>4.9</v>
      </c>
      <c r="L51" s="77">
        <v>85.4</v>
      </c>
      <c r="M51" s="77">
        <v>9.8</v>
      </c>
      <c r="N51" s="67">
        <f t="shared" si="14"/>
        <v>-4.9</v>
      </c>
    </row>
    <row r="52" spans="2:14" ht="13.5">
      <c r="B52" s="78" t="s">
        <v>19</v>
      </c>
      <c r="C52" s="79">
        <v>25</v>
      </c>
      <c r="D52" s="79">
        <v>50</v>
      </c>
      <c r="E52" s="79">
        <v>25</v>
      </c>
      <c r="F52" s="66">
        <f t="shared" si="12"/>
        <v>0</v>
      </c>
      <c r="G52" s="79">
        <v>16.7</v>
      </c>
      <c r="H52" s="79">
        <v>41.7</v>
      </c>
      <c r="I52" s="79">
        <v>41.7</v>
      </c>
      <c r="J52" s="66">
        <f t="shared" si="13"/>
        <v>-25.000000000000004</v>
      </c>
      <c r="K52" s="79">
        <v>0</v>
      </c>
      <c r="L52" s="79">
        <v>75</v>
      </c>
      <c r="M52" s="79">
        <v>25</v>
      </c>
      <c r="N52" s="66">
        <f t="shared" si="14"/>
        <v>-25</v>
      </c>
    </row>
    <row r="53" spans="2:14" ht="13.5">
      <c r="B53" s="78" t="s">
        <v>20</v>
      </c>
      <c r="C53" s="79">
        <v>42.9</v>
      </c>
      <c r="D53" s="79">
        <v>42.9</v>
      </c>
      <c r="E53" s="79">
        <v>14.3</v>
      </c>
      <c r="F53" s="66">
        <f t="shared" si="12"/>
        <v>28.599999999999998</v>
      </c>
      <c r="G53" s="79">
        <v>28.6</v>
      </c>
      <c r="H53" s="79">
        <v>57.1</v>
      </c>
      <c r="I53" s="79">
        <v>14.3</v>
      </c>
      <c r="J53" s="66">
        <f t="shared" si="13"/>
        <v>14.3</v>
      </c>
      <c r="K53" s="79">
        <v>14.3</v>
      </c>
      <c r="L53" s="79">
        <v>71.4</v>
      </c>
      <c r="M53" s="79">
        <v>14.3</v>
      </c>
      <c r="N53" s="66">
        <f t="shared" si="14"/>
        <v>0</v>
      </c>
    </row>
    <row r="54" spans="2:14" ht="13.5">
      <c r="B54" s="78" t="s">
        <v>21</v>
      </c>
      <c r="C54" s="79">
        <v>42.1</v>
      </c>
      <c r="D54" s="79">
        <v>42.1</v>
      </c>
      <c r="E54" s="79">
        <v>15.8</v>
      </c>
      <c r="F54" s="66">
        <f t="shared" si="12"/>
        <v>26.3</v>
      </c>
      <c r="G54" s="79">
        <v>31.6</v>
      </c>
      <c r="H54" s="79">
        <v>52.6</v>
      </c>
      <c r="I54" s="79">
        <v>15.8</v>
      </c>
      <c r="J54" s="66">
        <f t="shared" si="13"/>
        <v>15.8</v>
      </c>
      <c r="K54" s="79">
        <v>15.8</v>
      </c>
      <c r="L54" s="79">
        <v>78.9</v>
      </c>
      <c r="M54" s="79">
        <v>5.3</v>
      </c>
      <c r="N54" s="66">
        <f t="shared" si="14"/>
        <v>10.5</v>
      </c>
    </row>
    <row r="55" spans="2:14" ht="13.5">
      <c r="B55" s="78" t="s">
        <v>22</v>
      </c>
      <c r="C55" s="79">
        <v>22.7</v>
      </c>
      <c r="D55" s="79">
        <v>72.7</v>
      </c>
      <c r="E55" s="79">
        <v>4.5</v>
      </c>
      <c r="F55" s="66">
        <f t="shared" si="12"/>
        <v>18.2</v>
      </c>
      <c r="G55" s="79">
        <v>18.2</v>
      </c>
      <c r="H55" s="79">
        <v>68.2</v>
      </c>
      <c r="I55" s="79">
        <v>13.6</v>
      </c>
      <c r="J55" s="66">
        <f t="shared" si="13"/>
        <v>4.6</v>
      </c>
      <c r="K55" s="79">
        <v>13.6</v>
      </c>
      <c r="L55" s="79">
        <v>68.2</v>
      </c>
      <c r="M55" s="79">
        <v>18.2</v>
      </c>
      <c r="N55" s="66">
        <f t="shared" si="14"/>
        <v>-4.6</v>
      </c>
    </row>
    <row r="56" spans="2:14" ht="13.5">
      <c r="B56" s="80" t="s">
        <v>23</v>
      </c>
      <c r="C56" s="81">
        <v>25</v>
      </c>
      <c r="D56" s="81">
        <v>62.5</v>
      </c>
      <c r="E56" s="81">
        <v>12.5</v>
      </c>
      <c r="F56" s="43">
        <f t="shared" si="12"/>
        <v>12.5</v>
      </c>
      <c r="G56" s="81">
        <v>12.5</v>
      </c>
      <c r="H56" s="81">
        <v>66.7</v>
      </c>
      <c r="I56" s="81">
        <v>20.8</v>
      </c>
      <c r="J56" s="43">
        <f t="shared" si="13"/>
        <v>-8.3</v>
      </c>
      <c r="K56" s="81">
        <v>0</v>
      </c>
      <c r="L56" s="81">
        <v>70.8</v>
      </c>
      <c r="M56" s="81">
        <v>29.2</v>
      </c>
      <c r="N56" s="43">
        <f t="shared" si="14"/>
        <v>-29.2</v>
      </c>
    </row>
    <row r="58" spans="1:14" ht="13.5">
      <c r="A58" s="69" t="s">
        <v>77</v>
      </c>
      <c r="N58" s="71" t="s">
        <v>37</v>
      </c>
    </row>
    <row r="59" spans="2:14" ht="13.5">
      <c r="B59" s="91"/>
      <c r="C59" s="90" t="s">
        <v>38</v>
      </c>
      <c r="D59" s="90"/>
      <c r="E59" s="90"/>
      <c r="F59" s="90"/>
      <c r="G59" s="90" t="s">
        <v>39</v>
      </c>
      <c r="H59" s="90"/>
      <c r="I59" s="90"/>
      <c r="J59" s="90"/>
      <c r="K59" s="90" t="s">
        <v>40</v>
      </c>
      <c r="L59" s="90"/>
      <c r="M59" s="90"/>
      <c r="N59" s="90"/>
    </row>
    <row r="60" spans="2:14" ht="13.5">
      <c r="B60" s="92"/>
      <c r="C60" s="72" t="s">
        <v>63</v>
      </c>
      <c r="D60" s="72" t="s">
        <v>41</v>
      </c>
      <c r="E60" s="72" t="s">
        <v>64</v>
      </c>
      <c r="F60" s="72" t="s">
        <v>82</v>
      </c>
      <c r="G60" s="72" t="s">
        <v>63</v>
      </c>
      <c r="H60" s="72" t="s">
        <v>41</v>
      </c>
      <c r="I60" s="72" t="s">
        <v>64</v>
      </c>
      <c r="J60" s="72" t="s">
        <v>82</v>
      </c>
      <c r="K60" s="72" t="s">
        <v>57</v>
      </c>
      <c r="L60" s="72" t="s">
        <v>41</v>
      </c>
      <c r="M60" s="72" t="s">
        <v>58</v>
      </c>
      <c r="N60" s="72" t="s">
        <v>82</v>
      </c>
    </row>
    <row r="61" spans="2:14" ht="13.5">
      <c r="B61" s="74" t="s">
        <v>43</v>
      </c>
      <c r="C61" s="75">
        <v>4.8</v>
      </c>
      <c r="D61" s="75">
        <v>59.2</v>
      </c>
      <c r="E61" s="75">
        <v>36</v>
      </c>
      <c r="F61" s="64">
        <f aca="true" t="shared" si="15" ref="F61:F67">C61-E61</f>
        <v>-31.2</v>
      </c>
      <c r="G61" s="75">
        <v>8</v>
      </c>
      <c r="H61" s="75">
        <v>60</v>
      </c>
      <c r="I61" s="75">
        <v>32</v>
      </c>
      <c r="J61" s="64">
        <f aca="true" t="shared" si="16" ref="J61:J67">G61-I61</f>
        <v>-24</v>
      </c>
      <c r="K61" s="75">
        <v>2.4</v>
      </c>
      <c r="L61" s="75">
        <v>64</v>
      </c>
      <c r="M61" s="75">
        <v>33.6</v>
      </c>
      <c r="N61" s="64">
        <f aca="true" t="shared" si="17" ref="N61:N67">K61-M61</f>
        <v>-31.200000000000003</v>
      </c>
    </row>
    <row r="62" spans="2:14" ht="13.5">
      <c r="B62" s="82" t="s">
        <v>18</v>
      </c>
      <c r="C62" s="77">
        <v>4.9</v>
      </c>
      <c r="D62" s="77">
        <v>58.5</v>
      </c>
      <c r="E62" s="77">
        <v>36.6</v>
      </c>
      <c r="F62" s="67">
        <f t="shared" si="15"/>
        <v>-31.700000000000003</v>
      </c>
      <c r="G62" s="77">
        <v>4.9</v>
      </c>
      <c r="H62" s="77">
        <v>61</v>
      </c>
      <c r="I62" s="77">
        <v>34.1</v>
      </c>
      <c r="J62" s="67">
        <f t="shared" si="16"/>
        <v>-29.200000000000003</v>
      </c>
      <c r="K62" s="77">
        <v>2.4</v>
      </c>
      <c r="L62" s="77">
        <v>65.9</v>
      </c>
      <c r="M62" s="77">
        <v>31.7</v>
      </c>
      <c r="N62" s="67">
        <f t="shared" si="17"/>
        <v>-29.3</v>
      </c>
    </row>
    <row r="63" spans="2:14" ht="13.5">
      <c r="B63" s="78" t="s">
        <v>19</v>
      </c>
      <c r="C63" s="79">
        <v>0</v>
      </c>
      <c r="D63" s="79">
        <v>66.7</v>
      </c>
      <c r="E63" s="79">
        <v>33.3</v>
      </c>
      <c r="F63" s="66">
        <f t="shared" si="15"/>
        <v>-33.3</v>
      </c>
      <c r="G63" s="79">
        <v>0</v>
      </c>
      <c r="H63" s="79">
        <v>75</v>
      </c>
      <c r="I63" s="79">
        <v>25</v>
      </c>
      <c r="J63" s="66">
        <f t="shared" si="16"/>
        <v>-25</v>
      </c>
      <c r="K63" s="79">
        <v>0</v>
      </c>
      <c r="L63" s="79">
        <v>83.3</v>
      </c>
      <c r="M63" s="79">
        <v>16.7</v>
      </c>
      <c r="N63" s="66">
        <f t="shared" si="17"/>
        <v>-16.7</v>
      </c>
    </row>
    <row r="64" spans="2:14" ht="13.5">
      <c r="B64" s="78" t="s">
        <v>20</v>
      </c>
      <c r="C64" s="79">
        <v>0</v>
      </c>
      <c r="D64" s="79">
        <v>57.1</v>
      </c>
      <c r="E64" s="79">
        <v>42.9</v>
      </c>
      <c r="F64" s="66">
        <f t="shared" si="15"/>
        <v>-42.9</v>
      </c>
      <c r="G64" s="79">
        <v>0</v>
      </c>
      <c r="H64" s="79">
        <v>71.4</v>
      </c>
      <c r="I64" s="79">
        <v>28.6</v>
      </c>
      <c r="J64" s="66">
        <f t="shared" si="16"/>
        <v>-28.6</v>
      </c>
      <c r="K64" s="79">
        <v>0</v>
      </c>
      <c r="L64" s="79">
        <v>42.9</v>
      </c>
      <c r="M64" s="79">
        <v>57.1</v>
      </c>
      <c r="N64" s="66">
        <f t="shared" si="17"/>
        <v>-57.1</v>
      </c>
    </row>
    <row r="65" spans="2:14" ht="13.5">
      <c r="B65" s="78" t="s">
        <v>21</v>
      </c>
      <c r="C65" s="79">
        <v>10.5</v>
      </c>
      <c r="D65" s="79">
        <v>57.9</v>
      </c>
      <c r="E65" s="79">
        <v>31.6</v>
      </c>
      <c r="F65" s="66">
        <f t="shared" si="15"/>
        <v>-21.1</v>
      </c>
      <c r="G65" s="79">
        <v>10.5</v>
      </c>
      <c r="H65" s="79">
        <v>52.6</v>
      </c>
      <c r="I65" s="79">
        <v>36.8</v>
      </c>
      <c r="J65" s="66">
        <f t="shared" si="16"/>
        <v>-26.299999999999997</v>
      </c>
      <c r="K65" s="79">
        <v>0</v>
      </c>
      <c r="L65" s="79">
        <v>57.9</v>
      </c>
      <c r="M65" s="79">
        <v>42.1</v>
      </c>
      <c r="N65" s="66">
        <f t="shared" si="17"/>
        <v>-42.1</v>
      </c>
    </row>
    <row r="66" spans="2:14" ht="13.5">
      <c r="B66" s="78" t="s">
        <v>22</v>
      </c>
      <c r="C66" s="79">
        <v>4.5</v>
      </c>
      <c r="D66" s="79">
        <v>59.1</v>
      </c>
      <c r="E66" s="79">
        <v>36.4</v>
      </c>
      <c r="F66" s="66">
        <f t="shared" si="15"/>
        <v>-31.9</v>
      </c>
      <c r="G66" s="79">
        <v>13.6</v>
      </c>
      <c r="H66" s="79">
        <v>50</v>
      </c>
      <c r="I66" s="79">
        <v>36.4</v>
      </c>
      <c r="J66" s="66">
        <f t="shared" si="16"/>
        <v>-22.799999999999997</v>
      </c>
      <c r="K66" s="79">
        <v>0</v>
      </c>
      <c r="L66" s="79">
        <v>59.1</v>
      </c>
      <c r="M66" s="79">
        <v>40.9</v>
      </c>
      <c r="N66" s="66">
        <f t="shared" si="17"/>
        <v>-40.9</v>
      </c>
    </row>
    <row r="67" spans="2:14" ht="13.5">
      <c r="B67" s="80" t="s">
        <v>23</v>
      </c>
      <c r="C67" s="81">
        <v>4.2</v>
      </c>
      <c r="D67" s="81">
        <v>58.3</v>
      </c>
      <c r="E67" s="81">
        <v>37.5</v>
      </c>
      <c r="F67" s="43">
        <f t="shared" si="15"/>
        <v>-33.3</v>
      </c>
      <c r="G67" s="81">
        <v>12.5</v>
      </c>
      <c r="H67" s="81">
        <v>62.5</v>
      </c>
      <c r="I67" s="81">
        <v>25</v>
      </c>
      <c r="J67" s="43">
        <f t="shared" si="16"/>
        <v>-12.5</v>
      </c>
      <c r="K67" s="81">
        <v>8.3</v>
      </c>
      <c r="L67" s="81">
        <v>66.7</v>
      </c>
      <c r="M67" s="81">
        <v>25</v>
      </c>
      <c r="N67" s="43">
        <f t="shared" si="17"/>
        <v>-16.7</v>
      </c>
    </row>
    <row r="69" spans="1:14" ht="13.5">
      <c r="A69" s="69" t="s">
        <v>83</v>
      </c>
      <c r="N69" s="71" t="s">
        <v>84</v>
      </c>
    </row>
    <row r="70" spans="2:14" ht="13.5">
      <c r="B70" s="91"/>
      <c r="C70" s="90" t="s">
        <v>38</v>
      </c>
      <c r="D70" s="90"/>
      <c r="E70" s="90"/>
      <c r="F70" s="90"/>
      <c r="G70" s="90" t="s">
        <v>39</v>
      </c>
      <c r="H70" s="90"/>
      <c r="I70" s="90"/>
      <c r="J70" s="90"/>
      <c r="K70" s="90" t="s">
        <v>40</v>
      </c>
      <c r="L70" s="90"/>
      <c r="M70" s="90"/>
      <c r="N70" s="90"/>
    </row>
    <row r="71" spans="2:14" ht="13.5">
      <c r="B71" s="92"/>
      <c r="C71" s="73" t="s">
        <v>28</v>
      </c>
      <c r="D71" s="73" t="s">
        <v>41</v>
      </c>
      <c r="E71" s="73" t="s">
        <v>29</v>
      </c>
      <c r="F71" s="73" t="s">
        <v>42</v>
      </c>
      <c r="G71" s="73" t="s">
        <v>28</v>
      </c>
      <c r="H71" s="73" t="s">
        <v>41</v>
      </c>
      <c r="I71" s="73" t="s">
        <v>29</v>
      </c>
      <c r="J71" s="73" t="s">
        <v>42</v>
      </c>
      <c r="K71" s="73" t="s">
        <v>57</v>
      </c>
      <c r="L71" s="73" t="s">
        <v>41</v>
      </c>
      <c r="M71" s="73" t="s">
        <v>58</v>
      </c>
      <c r="N71" s="73" t="s">
        <v>82</v>
      </c>
    </row>
    <row r="72" spans="2:14" ht="13.5">
      <c r="B72" s="74" t="s">
        <v>43</v>
      </c>
      <c r="C72" s="75">
        <v>7.2</v>
      </c>
      <c r="D72" s="75">
        <v>74.4</v>
      </c>
      <c r="E72" s="75">
        <v>18.4</v>
      </c>
      <c r="F72" s="64">
        <f aca="true" t="shared" si="18" ref="F72:F78">C72-E72</f>
        <v>-11.2</v>
      </c>
      <c r="G72" s="75">
        <v>7.2</v>
      </c>
      <c r="H72" s="75">
        <v>75.2</v>
      </c>
      <c r="I72" s="75">
        <v>17.6</v>
      </c>
      <c r="J72" s="64">
        <f aca="true" t="shared" si="19" ref="J72:J78">G72-I72</f>
        <v>-10.400000000000002</v>
      </c>
      <c r="K72" s="75">
        <v>9.6</v>
      </c>
      <c r="L72" s="75">
        <v>76.8</v>
      </c>
      <c r="M72" s="75">
        <v>13.6</v>
      </c>
      <c r="N72" s="64">
        <f aca="true" t="shared" si="20" ref="N72:N78">K72-M72</f>
        <v>-4</v>
      </c>
    </row>
    <row r="73" spans="2:14" ht="13.5">
      <c r="B73" s="82" t="s">
        <v>18</v>
      </c>
      <c r="C73" s="77">
        <v>4.9</v>
      </c>
      <c r="D73" s="77">
        <v>70.7</v>
      </c>
      <c r="E73" s="77">
        <v>24.4</v>
      </c>
      <c r="F73" s="67">
        <f t="shared" si="18"/>
        <v>-19.5</v>
      </c>
      <c r="G73" s="77">
        <v>2.4</v>
      </c>
      <c r="H73" s="77">
        <v>73.2</v>
      </c>
      <c r="I73" s="77">
        <v>24.4</v>
      </c>
      <c r="J73" s="67">
        <f t="shared" si="19"/>
        <v>-22</v>
      </c>
      <c r="K73" s="77">
        <v>4.9</v>
      </c>
      <c r="L73" s="77">
        <v>73.2</v>
      </c>
      <c r="M73" s="77">
        <v>22</v>
      </c>
      <c r="N73" s="67">
        <f t="shared" si="20"/>
        <v>-17.1</v>
      </c>
    </row>
    <row r="74" spans="2:14" ht="13.5">
      <c r="B74" s="78" t="s">
        <v>19</v>
      </c>
      <c r="C74" s="79">
        <v>8.3</v>
      </c>
      <c r="D74" s="79">
        <v>91.7</v>
      </c>
      <c r="E74" s="79">
        <v>0</v>
      </c>
      <c r="F74" s="66">
        <f t="shared" si="18"/>
        <v>8.3</v>
      </c>
      <c r="G74" s="79">
        <v>8.3</v>
      </c>
      <c r="H74" s="79">
        <v>91.7</v>
      </c>
      <c r="I74" s="79">
        <v>0</v>
      </c>
      <c r="J74" s="66">
        <f t="shared" si="19"/>
        <v>8.3</v>
      </c>
      <c r="K74" s="79">
        <v>16.7</v>
      </c>
      <c r="L74" s="79">
        <v>75</v>
      </c>
      <c r="M74" s="79">
        <v>8.3</v>
      </c>
      <c r="N74" s="66">
        <f t="shared" si="20"/>
        <v>8.399999999999999</v>
      </c>
    </row>
    <row r="75" spans="2:14" ht="13.5">
      <c r="B75" s="78" t="s">
        <v>20</v>
      </c>
      <c r="C75" s="79">
        <v>28.6</v>
      </c>
      <c r="D75" s="79">
        <v>71.4</v>
      </c>
      <c r="E75" s="79">
        <v>0</v>
      </c>
      <c r="F75" s="66">
        <f t="shared" si="18"/>
        <v>28.6</v>
      </c>
      <c r="G75" s="79">
        <v>28.6</v>
      </c>
      <c r="H75" s="79">
        <v>71.4</v>
      </c>
      <c r="I75" s="79">
        <v>0</v>
      </c>
      <c r="J75" s="66">
        <f t="shared" si="19"/>
        <v>28.6</v>
      </c>
      <c r="K75" s="79">
        <v>14.3</v>
      </c>
      <c r="L75" s="79">
        <v>85.7</v>
      </c>
      <c r="M75" s="79">
        <v>0</v>
      </c>
      <c r="N75" s="66">
        <f t="shared" si="20"/>
        <v>14.3</v>
      </c>
    </row>
    <row r="76" spans="2:14" ht="13.5">
      <c r="B76" s="78" t="s">
        <v>21</v>
      </c>
      <c r="C76" s="79">
        <v>0</v>
      </c>
      <c r="D76" s="79">
        <v>73.7</v>
      </c>
      <c r="E76" s="79">
        <v>26.3</v>
      </c>
      <c r="F76" s="66">
        <f t="shared" si="18"/>
        <v>-26.3</v>
      </c>
      <c r="G76" s="79">
        <v>0</v>
      </c>
      <c r="H76" s="79">
        <v>73.7</v>
      </c>
      <c r="I76" s="79">
        <v>26.3</v>
      </c>
      <c r="J76" s="66">
        <f t="shared" si="19"/>
        <v>-26.3</v>
      </c>
      <c r="K76" s="79">
        <v>5.3</v>
      </c>
      <c r="L76" s="79">
        <v>78.9</v>
      </c>
      <c r="M76" s="79">
        <v>15.8</v>
      </c>
      <c r="N76" s="66">
        <f t="shared" si="20"/>
        <v>-10.5</v>
      </c>
    </row>
    <row r="77" spans="2:14" ht="13.5">
      <c r="B77" s="78" t="s">
        <v>22</v>
      </c>
      <c r="C77" s="79">
        <v>4.5</v>
      </c>
      <c r="D77" s="79">
        <v>72.7</v>
      </c>
      <c r="E77" s="79">
        <v>22.7</v>
      </c>
      <c r="F77" s="66">
        <f t="shared" si="18"/>
        <v>-18.2</v>
      </c>
      <c r="G77" s="79">
        <v>4.5</v>
      </c>
      <c r="H77" s="79">
        <v>77.3</v>
      </c>
      <c r="I77" s="79">
        <v>18.2</v>
      </c>
      <c r="J77" s="66">
        <f t="shared" si="19"/>
        <v>-13.7</v>
      </c>
      <c r="K77" s="79">
        <v>9.1</v>
      </c>
      <c r="L77" s="79">
        <v>86.4</v>
      </c>
      <c r="M77" s="79">
        <v>4.5</v>
      </c>
      <c r="N77" s="66">
        <f t="shared" si="20"/>
        <v>4.6</v>
      </c>
    </row>
    <row r="78" spans="2:14" ht="13.5">
      <c r="B78" s="80" t="s">
        <v>23</v>
      </c>
      <c r="C78" s="81">
        <v>12.5</v>
      </c>
      <c r="D78" s="81">
        <v>75</v>
      </c>
      <c r="E78" s="81">
        <v>12.5</v>
      </c>
      <c r="F78" s="43">
        <f t="shared" si="18"/>
        <v>0</v>
      </c>
      <c r="G78" s="81">
        <v>16.7</v>
      </c>
      <c r="H78" s="81">
        <v>70.8</v>
      </c>
      <c r="I78" s="81">
        <v>12.5</v>
      </c>
      <c r="J78" s="43">
        <f t="shared" si="19"/>
        <v>4.199999999999999</v>
      </c>
      <c r="K78" s="81">
        <v>16.7</v>
      </c>
      <c r="L78" s="81">
        <v>70.8</v>
      </c>
      <c r="M78" s="81">
        <v>12.5</v>
      </c>
      <c r="N78" s="43">
        <f t="shared" si="20"/>
        <v>4.199999999999999</v>
      </c>
    </row>
    <row r="79" spans="2:14" ht="13.5">
      <c r="B79" s="6"/>
      <c r="C79" s="85"/>
      <c r="D79" s="85"/>
      <c r="E79" s="85"/>
      <c r="F79" s="86"/>
      <c r="G79" s="85"/>
      <c r="H79" s="85"/>
      <c r="I79" s="85"/>
      <c r="J79" s="86"/>
      <c r="K79" s="85"/>
      <c r="L79" s="85"/>
      <c r="M79" s="85"/>
      <c r="N79" s="86"/>
    </row>
    <row r="80" spans="1:14" ht="13.5">
      <c r="A80" s="69" t="s">
        <v>85</v>
      </c>
      <c r="N80" s="71" t="s">
        <v>84</v>
      </c>
    </row>
    <row r="81" spans="2:14" ht="13.5">
      <c r="B81" s="91"/>
      <c r="C81" s="90" t="s">
        <v>38</v>
      </c>
      <c r="D81" s="90"/>
      <c r="E81" s="90"/>
      <c r="F81" s="90"/>
      <c r="G81" s="90" t="s">
        <v>39</v>
      </c>
      <c r="H81" s="90"/>
      <c r="I81" s="90"/>
      <c r="J81" s="90"/>
      <c r="K81" s="90" t="s">
        <v>40</v>
      </c>
      <c r="L81" s="90"/>
      <c r="M81" s="90"/>
      <c r="N81" s="90"/>
    </row>
    <row r="82" spans="2:14" ht="13.5">
      <c r="B82" s="92"/>
      <c r="C82" s="73" t="s">
        <v>32</v>
      </c>
      <c r="D82" s="73" t="s">
        <v>41</v>
      </c>
      <c r="E82" s="73" t="s">
        <v>33</v>
      </c>
      <c r="F82" s="73" t="s">
        <v>42</v>
      </c>
      <c r="G82" s="73" t="s">
        <v>32</v>
      </c>
      <c r="H82" s="73" t="s">
        <v>41</v>
      </c>
      <c r="I82" s="73" t="s">
        <v>33</v>
      </c>
      <c r="J82" s="73" t="s">
        <v>42</v>
      </c>
      <c r="K82" s="73" t="s">
        <v>62</v>
      </c>
      <c r="L82" s="73" t="s">
        <v>41</v>
      </c>
      <c r="M82" s="73" t="s">
        <v>33</v>
      </c>
      <c r="N82" s="73" t="s">
        <v>42</v>
      </c>
    </row>
    <row r="83" spans="2:14" ht="13.5">
      <c r="B83" s="74" t="s">
        <v>43</v>
      </c>
      <c r="C83" s="75">
        <v>8.8</v>
      </c>
      <c r="D83" s="75">
        <v>59.2</v>
      </c>
      <c r="E83" s="75">
        <v>32</v>
      </c>
      <c r="F83" s="64">
        <f aca="true" t="shared" si="21" ref="F83:F89">C83-E83</f>
        <v>-23.2</v>
      </c>
      <c r="G83" s="75">
        <v>6.4</v>
      </c>
      <c r="H83" s="75">
        <v>61.6</v>
      </c>
      <c r="I83" s="75">
        <v>32</v>
      </c>
      <c r="J83" s="64">
        <f aca="true" t="shared" si="22" ref="J83:J89">G83-I83</f>
        <v>-25.6</v>
      </c>
      <c r="K83" s="75">
        <v>6.4</v>
      </c>
      <c r="L83" s="75">
        <v>62.4</v>
      </c>
      <c r="M83" s="75">
        <v>31.2</v>
      </c>
      <c r="N83" s="64">
        <f aca="true" t="shared" si="23" ref="N83:N89">K83-M83</f>
        <v>-24.799999999999997</v>
      </c>
    </row>
    <row r="84" spans="2:14" ht="13.5">
      <c r="B84" s="82" t="s">
        <v>18</v>
      </c>
      <c r="C84" s="77">
        <v>2.4</v>
      </c>
      <c r="D84" s="77">
        <v>58.5</v>
      </c>
      <c r="E84" s="77">
        <v>39</v>
      </c>
      <c r="F84" s="67">
        <f t="shared" si="21"/>
        <v>-36.6</v>
      </c>
      <c r="G84" s="77">
        <v>2.4</v>
      </c>
      <c r="H84" s="77">
        <v>61</v>
      </c>
      <c r="I84" s="77">
        <v>36.6</v>
      </c>
      <c r="J84" s="67">
        <f t="shared" si="22"/>
        <v>-34.2</v>
      </c>
      <c r="K84" s="77">
        <v>2.4</v>
      </c>
      <c r="L84" s="77">
        <v>63.4</v>
      </c>
      <c r="M84" s="77">
        <v>34.1</v>
      </c>
      <c r="N84" s="67">
        <f t="shared" si="23"/>
        <v>-31.700000000000003</v>
      </c>
    </row>
    <row r="85" spans="2:14" ht="13.5">
      <c r="B85" s="78" t="s">
        <v>19</v>
      </c>
      <c r="C85" s="79">
        <v>16.7</v>
      </c>
      <c r="D85" s="79">
        <v>75</v>
      </c>
      <c r="E85" s="79">
        <v>8.3</v>
      </c>
      <c r="F85" s="66">
        <f t="shared" si="21"/>
        <v>8.399999999999999</v>
      </c>
      <c r="G85" s="79">
        <v>16.7</v>
      </c>
      <c r="H85" s="79">
        <v>75</v>
      </c>
      <c r="I85" s="79">
        <v>8.3</v>
      </c>
      <c r="J85" s="66">
        <f t="shared" si="22"/>
        <v>8.399999999999999</v>
      </c>
      <c r="K85" s="79">
        <v>0</v>
      </c>
      <c r="L85" s="79">
        <v>91.7</v>
      </c>
      <c r="M85" s="79">
        <v>8.3</v>
      </c>
      <c r="N85" s="66">
        <f t="shared" si="23"/>
        <v>-8.3</v>
      </c>
    </row>
    <row r="86" spans="2:14" ht="13.5">
      <c r="B86" s="78" t="s">
        <v>20</v>
      </c>
      <c r="C86" s="79">
        <v>0</v>
      </c>
      <c r="D86" s="79">
        <v>71.4</v>
      </c>
      <c r="E86" s="79">
        <v>28.6</v>
      </c>
      <c r="F86" s="66">
        <f t="shared" si="21"/>
        <v>-28.6</v>
      </c>
      <c r="G86" s="79">
        <v>0</v>
      </c>
      <c r="H86" s="79">
        <v>71.4</v>
      </c>
      <c r="I86" s="79">
        <v>28.6</v>
      </c>
      <c r="J86" s="66">
        <f t="shared" si="22"/>
        <v>-28.6</v>
      </c>
      <c r="K86" s="79">
        <v>28.6</v>
      </c>
      <c r="L86" s="79">
        <v>42.9</v>
      </c>
      <c r="M86" s="79">
        <v>28.6</v>
      </c>
      <c r="N86" s="66">
        <f t="shared" si="23"/>
        <v>0</v>
      </c>
    </row>
    <row r="87" spans="2:14" ht="13.5">
      <c r="B87" s="78" t="s">
        <v>21</v>
      </c>
      <c r="C87" s="79">
        <v>15.8</v>
      </c>
      <c r="D87" s="79">
        <v>52.6</v>
      </c>
      <c r="E87" s="79">
        <v>31.6</v>
      </c>
      <c r="F87" s="66">
        <f t="shared" si="21"/>
        <v>-15.8</v>
      </c>
      <c r="G87" s="79">
        <v>10.5</v>
      </c>
      <c r="H87" s="79">
        <v>52.6</v>
      </c>
      <c r="I87" s="79">
        <v>36.8</v>
      </c>
      <c r="J87" s="66">
        <f t="shared" si="22"/>
        <v>-26.299999999999997</v>
      </c>
      <c r="K87" s="79">
        <v>0</v>
      </c>
      <c r="L87" s="79">
        <v>57.9</v>
      </c>
      <c r="M87" s="79">
        <v>42.1</v>
      </c>
      <c r="N87" s="66">
        <f t="shared" si="23"/>
        <v>-42.1</v>
      </c>
    </row>
    <row r="88" spans="2:14" ht="13.5">
      <c r="B88" s="78" t="s">
        <v>22</v>
      </c>
      <c r="C88" s="79">
        <v>13.6</v>
      </c>
      <c r="D88" s="79">
        <v>54.5</v>
      </c>
      <c r="E88" s="79">
        <v>31.8</v>
      </c>
      <c r="F88" s="66">
        <f t="shared" si="21"/>
        <v>-18.200000000000003</v>
      </c>
      <c r="G88" s="79">
        <v>9.1</v>
      </c>
      <c r="H88" s="79">
        <v>63.6</v>
      </c>
      <c r="I88" s="79">
        <v>27.3</v>
      </c>
      <c r="J88" s="66">
        <f t="shared" si="22"/>
        <v>-18.200000000000003</v>
      </c>
      <c r="K88" s="79">
        <v>9.1</v>
      </c>
      <c r="L88" s="79">
        <v>59.1</v>
      </c>
      <c r="M88" s="79">
        <v>31.8</v>
      </c>
      <c r="N88" s="66">
        <f t="shared" si="23"/>
        <v>-22.700000000000003</v>
      </c>
    </row>
    <row r="89" spans="2:14" ht="13.5">
      <c r="B89" s="80" t="s">
        <v>23</v>
      </c>
      <c r="C89" s="81">
        <v>8.3</v>
      </c>
      <c r="D89" s="81">
        <v>58.3</v>
      </c>
      <c r="E89" s="81">
        <v>33.3</v>
      </c>
      <c r="F89" s="43">
        <f t="shared" si="21"/>
        <v>-24.999999999999996</v>
      </c>
      <c r="G89" s="81">
        <v>4.2</v>
      </c>
      <c r="H89" s="81">
        <v>58.3</v>
      </c>
      <c r="I89" s="81">
        <v>37.5</v>
      </c>
      <c r="J89" s="43">
        <f t="shared" si="22"/>
        <v>-33.3</v>
      </c>
      <c r="K89" s="81">
        <v>12.5</v>
      </c>
      <c r="L89" s="81">
        <v>58.3</v>
      </c>
      <c r="M89" s="81">
        <v>29.2</v>
      </c>
      <c r="N89" s="43">
        <f t="shared" si="23"/>
        <v>-16.7</v>
      </c>
    </row>
    <row r="90" spans="2:14" ht="13.5">
      <c r="B90" s="6"/>
      <c r="C90" s="85"/>
      <c r="D90" s="85"/>
      <c r="E90" s="85"/>
      <c r="F90" s="86"/>
      <c r="G90" s="85"/>
      <c r="H90" s="85"/>
      <c r="I90" s="85"/>
      <c r="J90" s="86"/>
      <c r="K90" s="85"/>
      <c r="L90" s="85"/>
      <c r="M90" s="85"/>
      <c r="N90" s="86"/>
    </row>
  </sheetData>
  <sheetProtection/>
  <mergeCells count="32">
    <mergeCell ref="B4:B5"/>
    <mergeCell ref="C4:F4"/>
    <mergeCell ref="G4:J4"/>
    <mergeCell ref="K4:N4"/>
    <mergeCell ref="B37:B38"/>
    <mergeCell ref="C37:F37"/>
    <mergeCell ref="G37:J37"/>
    <mergeCell ref="K37:N37"/>
    <mergeCell ref="B15:B16"/>
    <mergeCell ref="C15:F15"/>
    <mergeCell ref="G15:J15"/>
    <mergeCell ref="K15:N15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B70:B71"/>
    <mergeCell ref="C70:F70"/>
    <mergeCell ref="G70:J70"/>
    <mergeCell ref="K70:N70"/>
    <mergeCell ref="B48:B49"/>
    <mergeCell ref="C48:F48"/>
    <mergeCell ref="G48:J48"/>
    <mergeCell ref="K48:N48"/>
    <mergeCell ref="G59:J59"/>
    <mergeCell ref="K59:N59"/>
  </mergeCells>
  <printOptions/>
  <pageMargins left="0.787" right="0.787" top="0.984" bottom="0.984" header="0.512" footer="0.512"/>
  <pageSetup horizontalDpi="600" verticalDpi="600" orientation="landscape" paperSize="9" r:id="rId1"/>
  <rowBreaks count="2" manualBreakCount="2">
    <brk id="34" max="255" man="1"/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">
      <selection activeCell="G71" sqref="G71"/>
    </sheetView>
  </sheetViews>
  <sheetFormatPr defaultColWidth="9.00390625" defaultRowHeight="13.5"/>
  <cols>
    <col min="1" max="2" width="9.00390625" style="69" customWidth="1"/>
    <col min="3" max="14" width="7.625" style="69" customWidth="1"/>
    <col min="15" max="16384" width="9.00390625" style="69" customWidth="1"/>
  </cols>
  <sheetData>
    <row r="1" ht="13.5">
      <c r="A1" s="68" t="s">
        <v>86</v>
      </c>
    </row>
    <row r="2" ht="13.5">
      <c r="A2" s="68"/>
    </row>
    <row r="3" spans="1:14" ht="13.5">
      <c r="A3" s="69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37</v>
      </c>
    </row>
    <row r="4" spans="2:14" ht="13.5">
      <c r="B4" s="91"/>
      <c r="C4" s="90" t="s">
        <v>38</v>
      </c>
      <c r="D4" s="90"/>
      <c r="E4" s="90"/>
      <c r="F4" s="90"/>
      <c r="G4" s="90" t="s">
        <v>39</v>
      </c>
      <c r="H4" s="90"/>
      <c r="I4" s="90"/>
      <c r="J4" s="90"/>
      <c r="K4" s="90" t="s">
        <v>40</v>
      </c>
      <c r="L4" s="90"/>
      <c r="M4" s="90"/>
      <c r="N4" s="90"/>
    </row>
    <row r="5" spans="2:14" ht="13.5">
      <c r="B5" s="92"/>
      <c r="C5" s="72" t="s">
        <v>66</v>
      </c>
      <c r="D5" s="72" t="s">
        <v>41</v>
      </c>
      <c r="E5" s="72" t="s">
        <v>17</v>
      </c>
      <c r="F5" s="72" t="s">
        <v>42</v>
      </c>
      <c r="G5" s="72" t="s">
        <v>67</v>
      </c>
      <c r="H5" s="72" t="s">
        <v>41</v>
      </c>
      <c r="I5" s="72" t="s">
        <v>17</v>
      </c>
      <c r="J5" s="72" t="s">
        <v>42</v>
      </c>
      <c r="K5" s="72" t="s">
        <v>67</v>
      </c>
      <c r="L5" s="72" t="s">
        <v>41</v>
      </c>
      <c r="M5" s="72" t="s">
        <v>17</v>
      </c>
      <c r="N5" s="72" t="s">
        <v>42</v>
      </c>
    </row>
    <row r="6" spans="2:14" ht="13.5">
      <c r="B6" s="74" t="s">
        <v>43</v>
      </c>
      <c r="C6" s="75">
        <v>11.5</v>
      </c>
      <c r="D6" s="75">
        <v>30.3</v>
      </c>
      <c r="E6" s="75">
        <v>58.2</v>
      </c>
      <c r="F6" s="64">
        <f aca="true" t="shared" si="0" ref="F6:F12">C6-E6</f>
        <v>-46.7</v>
      </c>
      <c r="G6" s="75">
        <v>14.8</v>
      </c>
      <c r="H6" s="75">
        <v>41</v>
      </c>
      <c r="I6" s="75">
        <v>44.3</v>
      </c>
      <c r="J6" s="64">
        <f aca="true" t="shared" si="1" ref="J6:J12">G6-I6</f>
        <v>-29.499999999999996</v>
      </c>
      <c r="K6" s="75">
        <v>8.2</v>
      </c>
      <c r="L6" s="75">
        <v>50</v>
      </c>
      <c r="M6" s="75">
        <v>41.8</v>
      </c>
      <c r="N6" s="64">
        <f aca="true" t="shared" si="2" ref="N6:N12">K6-M6</f>
        <v>-33.599999999999994</v>
      </c>
    </row>
    <row r="7" spans="2:14" ht="13.5">
      <c r="B7" s="82" t="s">
        <v>18</v>
      </c>
      <c r="C7" s="77">
        <v>9.3</v>
      </c>
      <c r="D7" s="77">
        <v>34.9</v>
      </c>
      <c r="E7" s="77">
        <v>55.8</v>
      </c>
      <c r="F7" s="67">
        <f t="shared" si="0"/>
        <v>-46.5</v>
      </c>
      <c r="G7" s="77">
        <v>16.3</v>
      </c>
      <c r="H7" s="77">
        <v>41.9</v>
      </c>
      <c r="I7" s="77">
        <v>41.9</v>
      </c>
      <c r="J7" s="67">
        <f t="shared" si="1"/>
        <v>-25.599999999999998</v>
      </c>
      <c r="K7" s="77">
        <v>9.3</v>
      </c>
      <c r="L7" s="77">
        <v>60.5</v>
      </c>
      <c r="M7" s="77">
        <v>30.2</v>
      </c>
      <c r="N7" s="67">
        <f t="shared" si="2"/>
        <v>-20.9</v>
      </c>
    </row>
    <row r="8" spans="2:14" ht="13.5">
      <c r="B8" s="78" t="s">
        <v>19</v>
      </c>
      <c r="C8" s="79">
        <v>18.2</v>
      </c>
      <c r="D8" s="79">
        <v>27.3</v>
      </c>
      <c r="E8" s="79">
        <v>54.5</v>
      </c>
      <c r="F8" s="66">
        <f t="shared" si="0"/>
        <v>-36.3</v>
      </c>
      <c r="G8" s="79">
        <v>9.1</v>
      </c>
      <c r="H8" s="79">
        <v>54.5</v>
      </c>
      <c r="I8" s="79">
        <v>36.4</v>
      </c>
      <c r="J8" s="66">
        <f t="shared" si="1"/>
        <v>-27.299999999999997</v>
      </c>
      <c r="K8" s="79">
        <v>9.1</v>
      </c>
      <c r="L8" s="79">
        <v>45.5</v>
      </c>
      <c r="M8" s="79">
        <v>45.5</v>
      </c>
      <c r="N8" s="66">
        <f t="shared" si="2"/>
        <v>-36.4</v>
      </c>
    </row>
    <row r="9" spans="2:14" ht="13.5">
      <c r="B9" s="78" t="s">
        <v>20</v>
      </c>
      <c r="C9" s="79">
        <v>20</v>
      </c>
      <c r="D9" s="79">
        <v>20</v>
      </c>
      <c r="E9" s="79">
        <v>60</v>
      </c>
      <c r="F9" s="66">
        <f t="shared" si="0"/>
        <v>-40</v>
      </c>
      <c r="G9" s="79">
        <v>20</v>
      </c>
      <c r="H9" s="79">
        <v>30</v>
      </c>
      <c r="I9" s="79">
        <v>50</v>
      </c>
      <c r="J9" s="66">
        <f t="shared" si="1"/>
        <v>-30</v>
      </c>
      <c r="K9" s="79">
        <v>10</v>
      </c>
      <c r="L9" s="79">
        <v>40</v>
      </c>
      <c r="M9" s="79">
        <v>50</v>
      </c>
      <c r="N9" s="66">
        <f t="shared" si="2"/>
        <v>-40</v>
      </c>
    </row>
    <row r="10" spans="2:14" ht="13.5">
      <c r="B10" s="78" t="s">
        <v>21</v>
      </c>
      <c r="C10" s="79">
        <v>33.3</v>
      </c>
      <c r="D10" s="79">
        <v>8.3</v>
      </c>
      <c r="E10" s="79">
        <v>58.3</v>
      </c>
      <c r="F10" s="66">
        <f t="shared" si="0"/>
        <v>-25</v>
      </c>
      <c r="G10" s="79">
        <v>8.3</v>
      </c>
      <c r="H10" s="79">
        <v>25</v>
      </c>
      <c r="I10" s="79">
        <v>66.7</v>
      </c>
      <c r="J10" s="66">
        <f t="shared" si="1"/>
        <v>-58.400000000000006</v>
      </c>
      <c r="K10" s="79">
        <v>0</v>
      </c>
      <c r="L10" s="79">
        <v>33.3</v>
      </c>
      <c r="M10" s="79">
        <v>66.7</v>
      </c>
      <c r="N10" s="66">
        <f t="shared" si="2"/>
        <v>-66.7</v>
      </c>
    </row>
    <row r="11" spans="2:14" ht="13.5">
      <c r="B11" s="78" t="s">
        <v>22</v>
      </c>
      <c r="C11" s="79">
        <v>4.8</v>
      </c>
      <c r="D11" s="79">
        <v>33.3</v>
      </c>
      <c r="E11" s="79">
        <v>61.9</v>
      </c>
      <c r="F11" s="66">
        <f t="shared" si="0"/>
        <v>-57.1</v>
      </c>
      <c r="G11" s="79">
        <v>19</v>
      </c>
      <c r="H11" s="79">
        <v>42.9</v>
      </c>
      <c r="I11" s="79">
        <v>38.1</v>
      </c>
      <c r="J11" s="66">
        <f t="shared" si="1"/>
        <v>-19.1</v>
      </c>
      <c r="K11" s="79">
        <v>0</v>
      </c>
      <c r="L11" s="79">
        <v>61.9</v>
      </c>
      <c r="M11" s="79">
        <v>38.1</v>
      </c>
      <c r="N11" s="66">
        <f t="shared" si="2"/>
        <v>-38.1</v>
      </c>
    </row>
    <row r="12" spans="2:14" ht="13.5">
      <c r="B12" s="80" t="s">
        <v>23</v>
      </c>
      <c r="C12" s="81">
        <v>4</v>
      </c>
      <c r="D12" s="81">
        <v>36</v>
      </c>
      <c r="E12" s="81">
        <v>60</v>
      </c>
      <c r="F12" s="43">
        <f t="shared" si="0"/>
        <v>-56</v>
      </c>
      <c r="G12" s="81">
        <v>12</v>
      </c>
      <c r="H12" s="81">
        <v>44</v>
      </c>
      <c r="I12" s="81">
        <v>44</v>
      </c>
      <c r="J12" s="43">
        <f t="shared" si="1"/>
        <v>-32</v>
      </c>
      <c r="K12" s="81">
        <v>16</v>
      </c>
      <c r="L12" s="81">
        <v>36</v>
      </c>
      <c r="M12" s="81">
        <v>48</v>
      </c>
      <c r="N12" s="43">
        <f t="shared" si="2"/>
        <v>-32</v>
      </c>
    </row>
    <row r="14" spans="1:14" ht="13.5">
      <c r="A14" s="69" t="s">
        <v>68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37</v>
      </c>
    </row>
    <row r="15" spans="2:14" ht="13.5">
      <c r="B15" s="91"/>
      <c r="C15" s="90" t="s">
        <v>38</v>
      </c>
      <c r="D15" s="90"/>
      <c r="E15" s="90"/>
      <c r="F15" s="90"/>
      <c r="G15" s="90" t="s">
        <v>39</v>
      </c>
      <c r="H15" s="90"/>
      <c r="I15" s="90"/>
      <c r="J15" s="90"/>
      <c r="K15" s="90" t="s">
        <v>40</v>
      </c>
      <c r="L15" s="90"/>
      <c r="M15" s="90"/>
      <c r="N15" s="90"/>
    </row>
    <row r="16" spans="2:14" ht="13.5">
      <c r="B16" s="92"/>
      <c r="C16" s="72" t="s">
        <v>66</v>
      </c>
      <c r="D16" s="72" t="s">
        <v>41</v>
      </c>
      <c r="E16" s="72" t="s">
        <v>17</v>
      </c>
      <c r="F16" s="72" t="s">
        <v>42</v>
      </c>
      <c r="G16" s="72" t="s">
        <v>67</v>
      </c>
      <c r="H16" s="72" t="s">
        <v>41</v>
      </c>
      <c r="I16" s="72" t="s">
        <v>17</v>
      </c>
      <c r="J16" s="72" t="s">
        <v>42</v>
      </c>
      <c r="K16" s="72" t="s">
        <v>67</v>
      </c>
      <c r="L16" s="72" t="s">
        <v>41</v>
      </c>
      <c r="M16" s="72" t="s">
        <v>17</v>
      </c>
      <c r="N16" s="72" t="s">
        <v>42</v>
      </c>
    </row>
    <row r="17" spans="2:14" ht="13.5">
      <c r="B17" s="74" t="s">
        <v>43</v>
      </c>
      <c r="C17" s="75">
        <v>4.1</v>
      </c>
      <c r="D17" s="75">
        <v>22.1</v>
      </c>
      <c r="E17" s="75">
        <v>73.8</v>
      </c>
      <c r="F17" s="64">
        <f aca="true" t="shared" si="3" ref="F17:F23">C17-E17</f>
        <v>-69.7</v>
      </c>
      <c r="G17" s="75">
        <v>6.6</v>
      </c>
      <c r="H17" s="75">
        <v>32</v>
      </c>
      <c r="I17" s="75">
        <v>61.5</v>
      </c>
      <c r="J17" s="64">
        <f aca="true" t="shared" si="4" ref="J17:J23">G17-I17</f>
        <v>-54.9</v>
      </c>
      <c r="K17" s="75">
        <v>3.3</v>
      </c>
      <c r="L17" s="75">
        <v>40.2</v>
      </c>
      <c r="M17" s="75">
        <v>56.6</v>
      </c>
      <c r="N17" s="64">
        <f aca="true" t="shared" si="5" ref="N17:N23">K17-M17</f>
        <v>-53.300000000000004</v>
      </c>
    </row>
    <row r="18" spans="2:14" ht="13.5">
      <c r="B18" s="82" t="s">
        <v>18</v>
      </c>
      <c r="C18" s="77">
        <v>4.7</v>
      </c>
      <c r="D18" s="77">
        <v>18.6</v>
      </c>
      <c r="E18" s="77">
        <v>76.7</v>
      </c>
      <c r="F18" s="67">
        <f t="shared" si="3"/>
        <v>-72</v>
      </c>
      <c r="G18" s="77">
        <v>9.3</v>
      </c>
      <c r="H18" s="77">
        <v>30.2</v>
      </c>
      <c r="I18" s="77">
        <v>60.5</v>
      </c>
      <c r="J18" s="67">
        <f t="shared" si="4"/>
        <v>-51.2</v>
      </c>
      <c r="K18" s="77">
        <v>0</v>
      </c>
      <c r="L18" s="77">
        <v>46.5</v>
      </c>
      <c r="M18" s="77">
        <v>53.5</v>
      </c>
      <c r="N18" s="67">
        <f t="shared" si="5"/>
        <v>-53.5</v>
      </c>
    </row>
    <row r="19" spans="2:14" ht="13.5">
      <c r="B19" s="78" t="s">
        <v>19</v>
      </c>
      <c r="C19" s="79">
        <v>9.1</v>
      </c>
      <c r="D19" s="79">
        <v>27.3</v>
      </c>
      <c r="E19" s="79">
        <v>63.6</v>
      </c>
      <c r="F19" s="66">
        <f t="shared" si="3"/>
        <v>-54.5</v>
      </c>
      <c r="G19" s="79">
        <v>0</v>
      </c>
      <c r="H19" s="79">
        <v>45.5</v>
      </c>
      <c r="I19" s="79">
        <v>54.5</v>
      </c>
      <c r="J19" s="66">
        <f t="shared" si="4"/>
        <v>-54.5</v>
      </c>
      <c r="K19" s="79">
        <v>0</v>
      </c>
      <c r="L19" s="79">
        <v>54.5</v>
      </c>
      <c r="M19" s="79">
        <v>45.5</v>
      </c>
      <c r="N19" s="66">
        <f t="shared" si="5"/>
        <v>-45.5</v>
      </c>
    </row>
    <row r="20" spans="2:14" ht="13.5">
      <c r="B20" s="78" t="s">
        <v>20</v>
      </c>
      <c r="C20" s="79">
        <v>0</v>
      </c>
      <c r="D20" s="79">
        <v>10</v>
      </c>
      <c r="E20" s="79">
        <v>90</v>
      </c>
      <c r="F20" s="66">
        <f t="shared" si="3"/>
        <v>-90</v>
      </c>
      <c r="G20" s="79">
        <v>0</v>
      </c>
      <c r="H20" s="79">
        <v>30</v>
      </c>
      <c r="I20" s="79">
        <v>70</v>
      </c>
      <c r="J20" s="66">
        <f t="shared" si="4"/>
        <v>-70</v>
      </c>
      <c r="K20" s="79">
        <v>0</v>
      </c>
      <c r="L20" s="79">
        <v>40</v>
      </c>
      <c r="M20" s="79">
        <v>60</v>
      </c>
      <c r="N20" s="66">
        <f t="shared" si="5"/>
        <v>-60</v>
      </c>
    </row>
    <row r="21" spans="2:14" ht="13.5">
      <c r="B21" s="78" t="s">
        <v>21</v>
      </c>
      <c r="C21" s="79">
        <v>8.3</v>
      </c>
      <c r="D21" s="79">
        <v>33.3</v>
      </c>
      <c r="E21" s="79">
        <v>58.3</v>
      </c>
      <c r="F21" s="66">
        <f t="shared" si="3"/>
        <v>-50</v>
      </c>
      <c r="G21" s="79">
        <v>8.3</v>
      </c>
      <c r="H21" s="79">
        <v>33.3</v>
      </c>
      <c r="I21" s="79">
        <v>58.3</v>
      </c>
      <c r="J21" s="66">
        <f t="shared" si="4"/>
        <v>-50</v>
      </c>
      <c r="K21" s="79">
        <v>8.3</v>
      </c>
      <c r="L21" s="79">
        <v>16.7</v>
      </c>
      <c r="M21" s="79">
        <v>75</v>
      </c>
      <c r="N21" s="66">
        <f t="shared" si="5"/>
        <v>-66.7</v>
      </c>
    </row>
    <row r="22" spans="2:14" ht="13.5">
      <c r="B22" s="78" t="s">
        <v>22</v>
      </c>
      <c r="C22" s="79">
        <v>0</v>
      </c>
      <c r="D22" s="79">
        <v>14.3</v>
      </c>
      <c r="E22" s="79">
        <v>85.7</v>
      </c>
      <c r="F22" s="66">
        <f t="shared" si="3"/>
        <v>-85.7</v>
      </c>
      <c r="G22" s="79">
        <v>4.8</v>
      </c>
      <c r="H22" s="79">
        <v>23.8</v>
      </c>
      <c r="I22" s="79">
        <v>71.4</v>
      </c>
      <c r="J22" s="66">
        <f t="shared" si="4"/>
        <v>-66.60000000000001</v>
      </c>
      <c r="K22" s="79">
        <v>0</v>
      </c>
      <c r="L22" s="79">
        <v>38.1</v>
      </c>
      <c r="M22" s="79">
        <v>61.9</v>
      </c>
      <c r="N22" s="66">
        <f t="shared" si="5"/>
        <v>-61.9</v>
      </c>
    </row>
    <row r="23" spans="2:14" ht="13.5">
      <c r="B23" s="80" t="s">
        <v>23</v>
      </c>
      <c r="C23" s="81">
        <v>4</v>
      </c>
      <c r="D23" s="81">
        <v>32</v>
      </c>
      <c r="E23" s="81">
        <v>64</v>
      </c>
      <c r="F23" s="43">
        <f t="shared" si="3"/>
        <v>-60</v>
      </c>
      <c r="G23" s="81">
        <v>8</v>
      </c>
      <c r="H23" s="81">
        <v>36</v>
      </c>
      <c r="I23" s="81">
        <v>56</v>
      </c>
      <c r="J23" s="43">
        <f t="shared" si="4"/>
        <v>-48</v>
      </c>
      <c r="K23" s="81">
        <v>12</v>
      </c>
      <c r="L23" s="81">
        <v>36</v>
      </c>
      <c r="M23" s="81">
        <v>52</v>
      </c>
      <c r="N23" s="43">
        <f t="shared" si="5"/>
        <v>-40</v>
      </c>
    </row>
    <row r="24" spans="2:14" ht="13.5">
      <c r="B24" s="6"/>
      <c r="C24" s="85"/>
      <c r="D24" s="85"/>
      <c r="E24" s="85"/>
      <c r="F24" s="86"/>
      <c r="G24" s="85"/>
      <c r="H24" s="85"/>
      <c r="I24" s="85"/>
      <c r="J24" s="86"/>
      <c r="K24" s="85"/>
      <c r="L24" s="85"/>
      <c r="M24" s="85"/>
      <c r="N24" s="86"/>
    </row>
    <row r="25" spans="1:14" ht="13.5">
      <c r="A25" s="69" t="s">
        <v>69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37</v>
      </c>
    </row>
    <row r="26" spans="2:14" ht="13.5">
      <c r="B26" s="91"/>
      <c r="C26" s="90" t="s">
        <v>38</v>
      </c>
      <c r="D26" s="90"/>
      <c r="E26" s="90"/>
      <c r="F26" s="90"/>
      <c r="G26" s="90" t="s">
        <v>39</v>
      </c>
      <c r="H26" s="90"/>
      <c r="I26" s="90"/>
      <c r="J26" s="90"/>
      <c r="K26" s="90" t="s">
        <v>40</v>
      </c>
      <c r="L26" s="90"/>
      <c r="M26" s="90"/>
      <c r="N26" s="90"/>
    </row>
    <row r="27" spans="2:14" ht="13.5">
      <c r="B27" s="92"/>
      <c r="C27" s="73" t="s">
        <v>24</v>
      </c>
      <c r="D27" s="73" t="s">
        <v>41</v>
      </c>
      <c r="E27" s="73" t="s">
        <v>25</v>
      </c>
      <c r="F27" s="73" t="s">
        <v>42</v>
      </c>
      <c r="G27" s="73" t="s">
        <v>24</v>
      </c>
      <c r="H27" s="73" t="s">
        <v>41</v>
      </c>
      <c r="I27" s="73" t="s">
        <v>25</v>
      </c>
      <c r="J27" s="73" t="s">
        <v>42</v>
      </c>
      <c r="K27" s="73" t="s">
        <v>53</v>
      </c>
      <c r="L27" s="73" t="s">
        <v>41</v>
      </c>
      <c r="M27" s="73" t="s">
        <v>54</v>
      </c>
      <c r="N27" s="73" t="s">
        <v>42</v>
      </c>
    </row>
    <row r="28" spans="2:14" ht="13.5">
      <c r="B28" s="74" t="s">
        <v>43</v>
      </c>
      <c r="C28" s="75">
        <v>18.9</v>
      </c>
      <c r="D28" s="75">
        <v>23</v>
      </c>
      <c r="E28" s="75">
        <v>58.2</v>
      </c>
      <c r="F28" s="64">
        <f aca="true" t="shared" si="6" ref="F28:F34">C28-E28</f>
        <v>-39.300000000000004</v>
      </c>
      <c r="G28" s="75">
        <v>23</v>
      </c>
      <c r="H28" s="75">
        <v>31.1</v>
      </c>
      <c r="I28" s="75">
        <v>45.9</v>
      </c>
      <c r="J28" s="64">
        <f aca="true" t="shared" si="7" ref="J28:J34">G28-I28</f>
        <v>-22.9</v>
      </c>
      <c r="K28" s="75">
        <v>15.6</v>
      </c>
      <c r="L28" s="75">
        <v>45.9</v>
      </c>
      <c r="M28" s="75">
        <v>38.5</v>
      </c>
      <c r="N28" s="64">
        <f aca="true" t="shared" si="8" ref="N28:N34">K28-M28</f>
        <v>-22.9</v>
      </c>
    </row>
    <row r="29" spans="2:14" ht="13.5">
      <c r="B29" s="82" t="s">
        <v>18</v>
      </c>
      <c r="C29" s="77">
        <v>23.3</v>
      </c>
      <c r="D29" s="77">
        <v>23.3</v>
      </c>
      <c r="E29" s="77">
        <v>53.5</v>
      </c>
      <c r="F29" s="67">
        <f t="shared" si="6"/>
        <v>-30.2</v>
      </c>
      <c r="G29" s="77">
        <v>32.6</v>
      </c>
      <c r="H29" s="77">
        <v>25.6</v>
      </c>
      <c r="I29" s="77">
        <v>41.9</v>
      </c>
      <c r="J29" s="67">
        <f t="shared" si="7"/>
        <v>-9.299999999999997</v>
      </c>
      <c r="K29" s="77">
        <v>16.3</v>
      </c>
      <c r="L29" s="77">
        <v>51.2</v>
      </c>
      <c r="M29" s="77">
        <v>32.6</v>
      </c>
      <c r="N29" s="67">
        <f t="shared" si="8"/>
        <v>-16.3</v>
      </c>
    </row>
    <row r="30" spans="2:14" ht="13.5">
      <c r="B30" s="78" t="s">
        <v>19</v>
      </c>
      <c r="C30" s="79">
        <v>18.2</v>
      </c>
      <c r="D30" s="79">
        <v>27.3</v>
      </c>
      <c r="E30" s="79">
        <v>54.5</v>
      </c>
      <c r="F30" s="66">
        <f t="shared" si="6"/>
        <v>-36.3</v>
      </c>
      <c r="G30" s="79">
        <v>9.1</v>
      </c>
      <c r="H30" s="79">
        <v>45.5</v>
      </c>
      <c r="I30" s="79">
        <v>45.5</v>
      </c>
      <c r="J30" s="66">
        <f t="shared" si="7"/>
        <v>-36.4</v>
      </c>
      <c r="K30" s="79">
        <v>9.1</v>
      </c>
      <c r="L30" s="79">
        <v>54.5</v>
      </c>
      <c r="M30" s="79">
        <v>36.4</v>
      </c>
      <c r="N30" s="66">
        <f t="shared" si="8"/>
        <v>-27.299999999999997</v>
      </c>
    </row>
    <row r="31" spans="2:14" ht="13.5">
      <c r="B31" s="78" t="s">
        <v>20</v>
      </c>
      <c r="C31" s="79">
        <v>20</v>
      </c>
      <c r="D31" s="79">
        <v>20</v>
      </c>
      <c r="E31" s="79">
        <v>60</v>
      </c>
      <c r="F31" s="66">
        <f t="shared" si="6"/>
        <v>-40</v>
      </c>
      <c r="G31" s="79">
        <v>20</v>
      </c>
      <c r="H31" s="79">
        <v>30</v>
      </c>
      <c r="I31" s="79">
        <v>50</v>
      </c>
      <c r="J31" s="66">
        <f t="shared" si="7"/>
        <v>-30</v>
      </c>
      <c r="K31" s="79">
        <v>20</v>
      </c>
      <c r="L31" s="79">
        <v>30</v>
      </c>
      <c r="M31" s="79">
        <v>50</v>
      </c>
      <c r="N31" s="66">
        <f t="shared" si="8"/>
        <v>-30</v>
      </c>
    </row>
    <row r="32" spans="2:14" ht="13.5">
      <c r="B32" s="78" t="s">
        <v>21</v>
      </c>
      <c r="C32" s="79">
        <v>33.3</v>
      </c>
      <c r="D32" s="79">
        <v>8.3</v>
      </c>
      <c r="E32" s="79">
        <v>58.3</v>
      </c>
      <c r="F32" s="66">
        <f t="shared" si="6"/>
        <v>-25</v>
      </c>
      <c r="G32" s="79">
        <v>8.3</v>
      </c>
      <c r="H32" s="79">
        <v>33.3</v>
      </c>
      <c r="I32" s="79">
        <v>58.3</v>
      </c>
      <c r="J32" s="66">
        <f t="shared" si="7"/>
        <v>-50</v>
      </c>
      <c r="K32" s="79">
        <v>16.7</v>
      </c>
      <c r="L32" s="79">
        <v>25</v>
      </c>
      <c r="M32" s="79">
        <v>58.3</v>
      </c>
      <c r="N32" s="66">
        <f t="shared" si="8"/>
        <v>-41.599999999999994</v>
      </c>
    </row>
    <row r="33" spans="2:14" ht="13.5">
      <c r="B33" s="78" t="s">
        <v>22</v>
      </c>
      <c r="C33" s="79">
        <v>9.5</v>
      </c>
      <c r="D33" s="79">
        <v>28.6</v>
      </c>
      <c r="E33" s="79">
        <v>61.9</v>
      </c>
      <c r="F33" s="66">
        <f t="shared" si="6"/>
        <v>-52.4</v>
      </c>
      <c r="G33" s="79">
        <v>23.8</v>
      </c>
      <c r="H33" s="79">
        <v>38.1</v>
      </c>
      <c r="I33" s="79">
        <v>38.1</v>
      </c>
      <c r="J33" s="66">
        <f t="shared" si="7"/>
        <v>-14.3</v>
      </c>
      <c r="K33" s="79">
        <v>9.5</v>
      </c>
      <c r="L33" s="79">
        <v>52.4</v>
      </c>
      <c r="M33" s="79">
        <v>38.1</v>
      </c>
      <c r="N33" s="66">
        <f t="shared" si="8"/>
        <v>-28.6</v>
      </c>
    </row>
    <row r="34" spans="2:14" ht="13.5">
      <c r="B34" s="80" t="s">
        <v>23</v>
      </c>
      <c r="C34" s="81">
        <v>12</v>
      </c>
      <c r="D34" s="81">
        <v>24</v>
      </c>
      <c r="E34" s="81">
        <v>64</v>
      </c>
      <c r="F34" s="43">
        <f t="shared" si="6"/>
        <v>-52</v>
      </c>
      <c r="G34" s="81">
        <v>20</v>
      </c>
      <c r="H34" s="81">
        <v>28</v>
      </c>
      <c r="I34" s="81">
        <v>52</v>
      </c>
      <c r="J34" s="43">
        <f t="shared" si="7"/>
        <v>-32</v>
      </c>
      <c r="K34" s="81">
        <v>20</v>
      </c>
      <c r="L34" s="81">
        <v>44</v>
      </c>
      <c r="M34" s="81">
        <v>36</v>
      </c>
      <c r="N34" s="43">
        <f t="shared" si="8"/>
        <v>-16</v>
      </c>
    </row>
    <row r="36" spans="1:14" ht="13.5">
      <c r="A36" s="69" t="s">
        <v>70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37</v>
      </c>
    </row>
    <row r="37" spans="2:14" ht="13.5">
      <c r="B37" s="91"/>
      <c r="C37" s="90" t="s">
        <v>38</v>
      </c>
      <c r="D37" s="90"/>
      <c r="E37" s="90"/>
      <c r="F37" s="90"/>
      <c r="G37" s="90" t="s">
        <v>39</v>
      </c>
      <c r="H37" s="90"/>
      <c r="I37" s="90"/>
      <c r="J37" s="90"/>
      <c r="K37" s="90" t="s">
        <v>40</v>
      </c>
      <c r="L37" s="90"/>
      <c r="M37" s="90"/>
      <c r="N37" s="90"/>
    </row>
    <row r="38" spans="2:14" ht="13.5">
      <c r="B38" s="92"/>
      <c r="C38" s="73" t="s">
        <v>24</v>
      </c>
      <c r="D38" s="73" t="s">
        <v>41</v>
      </c>
      <c r="E38" s="73" t="s">
        <v>25</v>
      </c>
      <c r="F38" s="73" t="s">
        <v>42</v>
      </c>
      <c r="G38" s="73" t="s">
        <v>24</v>
      </c>
      <c r="H38" s="73" t="s">
        <v>41</v>
      </c>
      <c r="I38" s="73" t="s">
        <v>25</v>
      </c>
      <c r="J38" s="73" t="s">
        <v>42</v>
      </c>
      <c r="K38" s="73" t="s">
        <v>53</v>
      </c>
      <c r="L38" s="73" t="s">
        <v>41</v>
      </c>
      <c r="M38" s="73" t="s">
        <v>54</v>
      </c>
      <c r="N38" s="73" t="s">
        <v>42</v>
      </c>
    </row>
    <row r="39" spans="2:14" ht="13.5">
      <c r="B39" s="74" t="s">
        <v>43</v>
      </c>
      <c r="C39" s="75">
        <v>18.9</v>
      </c>
      <c r="D39" s="75">
        <v>31.1</v>
      </c>
      <c r="E39" s="75">
        <v>50</v>
      </c>
      <c r="F39" s="64">
        <f aca="true" t="shared" si="9" ref="F39:F45">C39-E39</f>
        <v>-31.1</v>
      </c>
      <c r="G39" s="75">
        <v>17.2</v>
      </c>
      <c r="H39" s="75">
        <v>38.5</v>
      </c>
      <c r="I39" s="75">
        <v>44.3</v>
      </c>
      <c r="J39" s="64">
        <f aca="true" t="shared" si="10" ref="J39:J45">G39-I39</f>
        <v>-27.099999999999998</v>
      </c>
      <c r="K39" s="75">
        <v>13.1</v>
      </c>
      <c r="L39" s="75">
        <v>46.7</v>
      </c>
      <c r="M39" s="75">
        <v>40.2</v>
      </c>
      <c r="N39" s="64">
        <f aca="true" t="shared" si="11" ref="N39:N45">K39-M39</f>
        <v>-27.1</v>
      </c>
    </row>
    <row r="40" spans="2:14" ht="13.5">
      <c r="B40" s="82" t="s">
        <v>18</v>
      </c>
      <c r="C40" s="77">
        <v>16.3</v>
      </c>
      <c r="D40" s="77">
        <v>39.5</v>
      </c>
      <c r="E40" s="77">
        <v>44.2</v>
      </c>
      <c r="F40" s="67">
        <f t="shared" si="9"/>
        <v>-27.900000000000002</v>
      </c>
      <c r="G40" s="77">
        <v>18.6</v>
      </c>
      <c r="H40" s="77">
        <v>41.9</v>
      </c>
      <c r="I40" s="77">
        <v>39.5</v>
      </c>
      <c r="J40" s="67">
        <f t="shared" si="10"/>
        <v>-20.9</v>
      </c>
      <c r="K40" s="77">
        <v>11.6</v>
      </c>
      <c r="L40" s="77">
        <v>60.5</v>
      </c>
      <c r="M40" s="77">
        <v>27.9</v>
      </c>
      <c r="N40" s="67">
        <f t="shared" si="11"/>
        <v>-16.299999999999997</v>
      </c>
    </row>
    <row r="41" spans="2:14" ht="13.5">
      <c r="B41" s="78" t="s">
        <v>19</v>
      </c>
      <c r="C41" s="79">
        <v>9.1</v>
      </c>
      <c r="D41" s="79">
        <v>36.4</v>
      </c>
      <c r="E41" s="79">
        <v>54.5</v>
      </c>
      <c r="F41" s="66">
        <f t="shared" si="9"/>
        <v>-45.4</v>
      </c>
      <c r="G41" s="79">
        <v>9.1</v>
      </c>
      <c r="H41" s="79">
        <v>36.4</v>
      </c>
      <c r="I41" s="79">
        <v>54.5</v>
      </c>
      <c r="J41" s="66">
        <f t="shared" si="10"/>
        <v>-45.4</v>
      </c>
      <c r="K41" s="79">
        <v>9.1</v>
      </c>
      <c r="L41" s="79">
        <v>45.5</v>
      </c>
      <c r="M41" s="79">
        <v>45.5</v>
      </c>
      <c r="N41" s="66">
        <f t="shared" si="11"/>
        <v>-36.4</v>
      </c>
    </row>
    <row r="42" spans="2:14" ht="13.5">
      <c r="B42" s="78" t="s">
        <v>20</v>
      </c>
      <c r="C42" s="79">
        <v>10</v>
      </c>
      <c r="D42" s="79">
        <v>30</v>
      </c>
      <c r="E42" s="79">
        <v>60</v>
      </c>
      <c r="F42" s="66">
        <f t="shared" si="9"/>
        <v>-50</v>
      </c>
      <c r="G42" s="79">
        <v>10</v>
      </c>
      <c r="H42" s="79">
        <v>40</v>
      </c>
      <c r="I42" s="79">
        <v>50</v>
      </c>
      <c r="J42" s="66">
        <f t="shared" si="10"/>
        <v>-40</v>
      </c>
      <c r="K42" s="79">
        <v>10</v>
      </c>
      <c r="L42" s="79">
        <v>40</v>
      </c>
      <c r="M42" s="79">
        <v>50</v>
      </c>
      <c r="N42" s="66">
        <f t="shared" si="11"/>
        <v>-40</v>
      </c>
    </row>
    <row r="43" spans="2:14" ht="13.5">
      <c r="B43" s="78" t="s">
        <v>21</v>
      </c>
      <c r="C43" s="79">
        <v>41.7</v>
      </c>
      <c r="D43" s="79">
        <v>8.3</v>
      </c>
      <c r="E43" s="79">
        <v>50</v>
      </c>
      <c r="F43" s="66">
        <f t="shared" si="9"/>
        <v>-8.299999999999997</v>
      </c>
      <c r="G43" s="79">
        <v>16.7</v>
      </c>
      <c r="H43" s="79">
        <v>25</v>
      </c>
      <c r="I43" s="79">
        <v>58.3</v>
      </c>
      <c r="J43" s="66">
        <f t="shared" si="10"/>
        <v>-41.599999999999994</v>
      </c>
      <c r="K43" s="79">
        <v>16.7</v>
      </c>
      <c r="L43" s="79">
        <v>25</v>
      </c>
      <c r="M43" s="79">
        <v>58.3</v>
      </c>
      <c r="N43" s="66">
        <f t="shared" si="11"/>
        <v>-41.599999999999994</v>
      </c>
    </row>
    <row r="44" spans="2:14" ht="13.5">
      <c r="B44" s="78" t="s">
        <v>22</v>
      </c>
      <c r="C44" s="79">
        <v>19</v>
      </c>
      <c r="D44" s="79">
        <v>28.6</v>
      </c>
      <c r="E44" s="79">
        <v>52.4</v>
      </c>
      <c r="F44" s="66">
        <f t="shared" si="9"/>
        <v>-33.4</v>
      </c>
      <c r="G44" s="79">
        <v>19</v>
      </c>
      <c r="H44" s="79">
        <v>38.1</v>
      </c>
      <c r="I44" s="79">
        <v>42.9</v>
      </c>
      <c r="J44" s="66">
        <f t="shared" si="10"/>
        <v>-23.9</v>
      </c>
      <c r="K44" s="79">
        <v>4.8</v>
      </c>
      <c r="L44" s="79">
        <v>52.4</v>
      </c>
      <c r="M44" s="79">
        <v>42.9</v>
      </c>
      <c r="N44" s="66">
        <f t="shared" si="11"/>
        <v>-38.1</v>
      </c>
    </row>
    <row r="45" spans="2:14" ht="13.5">
      <c r="B45" s="80" t="s">
        <v>23</v>
      </c>
      <c r="C45" s="81">
        <v>20</v>
      </c>
      <c r="D45" s="81">
        <v>28</v>
      </c>
      <c r="E45" s="81">
        <v>52</v>
      </c>
      <c r="F45" s="43">
        <f t="shared" si="9"/>
        <v>-32</v>
      </c>
      <c r="G45" s="81">
        <v>20</v>
      </c>
      <c r="H45" s="81">
        <v>40</v>
      </c>
      <c r="I45" s="81">
        <v>40</v>
      </c>
      <c r="J45" s="43">
        <f t="shared" si="10"/>
        <v>-20</v>
      </c>
      <c r="K45" s="81">
        <v>24</v>
      </c>
      <c r="L45" s="81">
        <v>32</v>
      </c>
      <c r="M45" s="81">
        <v>44</v>
      </c>
      <c r="N45" s="43">
        <f t="shared" si="11"/>
        <v>-20</v>
      </c>
    </row>
    <row r="47" spans="1:14" ht="13.5">
      <c r="A47" s="69" t="s">
        <v>56</v>
      </c>
      <c r="N47" s="71" t="s">
        <v>46</v>
      </c>
    </row>
    <row r="48" spans="2:14" ht="13.5">
      <c r="B48" s="91"/>
      <c r="C48" s="90" t="s">
        <v>38</v>
      </c>
      <c r="D48" s="90"/>
      <c r="E48" s="90"/>
      <c r="F48" s="90"/>
      <c r="G48" s="90" t="s">
        <v>39</v>
      </c>
      <c r="H48" s="90"/>
      <c r="I48" s="90"/>
      <c r="J48" s="90"/>
      <c r="K48" s="90" t="s">
        <v>40</v>
      </c>
      <c r="L48" s="90"/>
      <c r="M48" s="90"/>
      <c r="N48" s="90"/>
    </row>
    <row r="49" spans="2:14" ht="13.5">
      <c r="B49" s="92"/>
      <c r="C49" s="73" t="s">
        <v>28</v>
      </c>
      <c r="D49" s="73" t="s">
        <v>41</v>
      </c>
      <c r="E49" s="73" t="s">
        <v>29</v>
      </c>
      <c r="F49" s="73" t="s">
        <v>42</v>
      </c>
      <c r="G49" s="73" t="s">
        <v>28</v>
      </c>
      <c r="H49" s="73" t="s">
        <v>41</v>
      </c>
      <c r="I49" s="73" t="s">
        <v>29</v>
      </c>
      <c r="J49" s="73" t="s">
        <v>42</v>
      </c>
      <c r="K49" s="73" t="s">
        <v>57</v>
      </c>
      <c r="L49" s="73" t="s">
        <v>41</v>
      </c>
      <c r="M49" s="73" t="s">
        <v>58</v>
      </c>
      <c r="N49" s="73" t="s">
        <v>87</v>
      </c>
    </row>
    <row r="50" spans="2:14" ht="13.5">
      <c r="B50" s="74" t="s">
        <v>43</v>
      </c>
      <c r="C50" s="75">
        <v>9.8</v>
      </c>
      <c r="D50" s="75">
        <v>69.7</v>
      </c>
      <c r="E50" s="75">
        <v>20.5</v>
      </c>
      <c r="F50" s="64">
        <f aca="true" t="shared" si="12" ref="F50:F56">C50-E50</f>
        <v>-10.7</v>
      </c>
      <c r="G50" s="75">
        <v>9.8</v>
      </c>
      <c r="H50" s="75">
        <v>69.7</v>
      </c>
      <c r="I50" s="75">
        <v>20.5</v>
      </c>
      <c r="J50" s="64">
        <f aca="true" t="shared" si="13" ref="J50:J56">G50-I50</f>
        <v>-10.7</v>
      </c>
      <c r="K50" s="75">
        <v>6.6</v>
      </c>
      <c r="L50" s="75">
        <v>78.7</v>
      </c>
      <c r="M50" s="75">
        <v>14.8</v>
      </c>
      <c r="N50" s="64">
        <f aca="true" t="shared" si="14" ref="N50:N56">K50-M50</f>
        <v>-8.200000000000001</v>
      </c>
    </row>
    <row r="51" spans="2:14" ht="13.5">
      <c r="B51" s="82" t="s">
        <v>18</v>
      </c>
      <c r="C51" s="77">
        <v>7</v>
      </c>
      <c r="D51" s="77">
        <v>72.1</v>
      </c>
      <c r="E51" s="77">
        <v>20.9</v>
      </c>
      <c r="F51" s="67">
        <f t="shared" si="12"/>
        <v>-13.899999999999999</v>
      </c>
      <c r="G51" s="77">
        <v>4.7</v>
      </c>
      <c r="H51" s="77">
        <v>74.4</v>
      </c>
      <c r="I51" s="77">
        <v>20.9</v>
      </c>
      <c r="J51" s="67">
        <f t="shared" si="13"/>
        <v>-16.2</v>
      </c>
      <c r="K51" s="77">
        <v>4.7</v>
      </c>
      <c r="L51" s="77">
        <v>83.7</v>
      </c>
      <c r="M51" s="77">
        <v>11.6</v>
      </c>
      <c r="N51" s="67">
        <f t="shared" si="14"/>
        <v>-6.8999999999999995</v>
      </c>
    </row>
    <row r="52" spans="2:14" ht="13.5">
      <c r="B52" s="78" t="s">
        <v>19</v>
      </c>
      <c r="C52" s="79">
        <v>9.1</v>
      </c>
      <c r="D52" s="79">
        <v>63.6</v>
      </c>
      <c r="E52" s="79">
        <v>27.3</v>
      </c>
      <c r="F52" s="66">
        <f t="shared" si="12"/>
        <v>-18.200000000000003</v>
      </c>
      <c r="G52" s="79">
        <v>9.1</v>
      </c>
      <c r="H52" s="79">
        <v>63.6</v>
      </c>
      <c r="I52" s="79">
        <v>27.3</v>
      </c>
      <c r="J52" s="66">
        <f t="shared" si="13"/>
        <v>-18.200000000000003</v>
      </c>
      <c r="K52" s="79">
        <v>9.1</v>
      </c>
      <c r="L52" s="79">
        <v>72.7</v>
      </c>
      <c r="M52" s="79">
        <v>18.2</v>
      </c>
      <c r="N52" s="66">
        <f t="shared" si="14"/>
        <v>-9.1</v>
      </c>
    </row>
    <row r="53" spans="2:14" ht="13.5">
      <c r="B53" s="78" t="s">
        <v>20</v>
      </c>
      <c r="C53" s="79">
        <v>20</v>
      </c>
      <c r="D53" s="79">
        <v>70</v>
      </c>
      <c r="E53" s="79">
        <v>10</v>
      </c>
      <c r="F53" s="66">
        <f t="shared" si="12"/>
        <v>10</v>
      </c>
      <c r="G53" s="79">
        <v>20</v>
      </c>
      <c r="H53" s="79">
        <v>70</v>
      </c>
      <c r="I53" s="79">
        <v>10</v>
      </c>
      <c r="J53" s="66">
        <f t="shared" si="13"/>
        <v>10</v>
      </c>
      <c r="K53" s="79">
        <v>0</v>
      </c>
      <c r="L53" s="79">
        <v>90</v>
      </c>
      <c r="M53" s="79">
        <v>10</v>
      </c>
      <c r="N53" s="66">
        <f t="shared" si="14"/>
        <v>-10</v>
      </c>
    </row>
    <row r="54" spans="2:14" ht="13.5">
      <c r="B54" s="78" t="s">
        <v>21</v>
      </c>
      <c r="C54" s="79">
        <v>8.3</v>
      </c>
      <c r="D54" s="79">
        <v>58.3</v>
      </c>
      <c r="E54" s="79">
        <v>33.3</v>
      </c>
      <c r="F54" s="66">
        <f t="shared" si="12"/>
        <v>-24.999999999999996</v>
      </c>
      <c r="G54" s="79">
        <v>8.3</v>
      </c>
      <c r="H54" s="79">
        <v>58.3</v>
      </c>
      <c r="I54" s="79">
        <v>33.3</v>
      </c>
      <c r="J54" s="66">
        <f t="shared" si="13"/>
        <v>-24.999999999999996</v>
      </c>
      <c r="K54" s="79">
        <v>8.3</v>
      </c>
      <c r="L54" s="79">
        <v>50</v>
      </c>
      <c r="M54" s="79">
        <v>41.7</v>
      </c>
      <c r="N54" s="66">
        <f t="shared" si="14"/>
        <v>-33.400000000000006</v>
      </c>
    </row>
    <row r="55" spans="2:14" ht="13.5">
      <c r="B55" s="78" t="s">
        <v>22</v>
      </c>
      <c r="C55" s="79">
        <v>14.3</v>
      </c>
      <c r="D55" s="79">
        <v>71.4</v>
      </c>
      <c r="E55" s="79">
        <v>14.3</v>
      </c>
      <c r="F55" s="66">
        <f t="shared" si="12"/>
        <v>0</v>
      </c>
      <c r="G55" s="79">
        <v>14.3</v>
      </c>
      <c r="H55" s="79">
        <v>71.4</v>
      </c>
      <c r="I55" s="79">
        <v>14.3</v>
      </c>
      <c r="J55" s="66">
        <f t="shared" si="13"/>
        <v>0</v>
      </c>
      <c r="K55" s="79">
        <v>9.5</v>
      </c>
      <c r="L55" s="79">
        <v>81</v>
      </c>
      <c r="M55" s="79">
        <v>9.5</v>
      </c>
      <c r="N55" s="66">
        <f t="shared" si="14"/>
        <v>0</v>
      </c>
    </row>
    <row r="56" spans="2:14" ht="13.5">
      <c r="B56" s="80" t="s">
        <v>23</v>
      </c>
      <c r="C56" s="81">
        <v>8</v>
      </c>
      <c r="D56" s="81">
        <v>72</v>
      </c>
      <c r="E56" s="81">
        <v>20</v>
      </c>
      <c r="F56" s="43">
        <f t="shared" si="12"/>
        <v>-12</v>
      </c>
      <c r="G56" s="81">
        <v>12</v>
      </c>
      <c r="H56" s="81">
        <v>68</v>
      </c>
      <c r="I56" s="81">
        <v>20</v>
      </c>
      <c r="J56" s="43">
        <f t="shared" si="13"/>
        <v>-8</v>
      </c>
      <c r="K56" s="81">
        <v>8</v>
      </c>
      <c r="L56" s="81">
        <v>80</v>
      </c>
      <c r="M56" s="81">
        <v>12</v>
      </c>
      <c r="N56" s="43">
        <f t="shared" si="14"/>
        <v>-4</v>
      </c>
    </row>
    <row r="58" spans="1:14" ht="13.5">
      <c r="A58" s="69" t="s">
        <v>88</v>
      </c>
      <c r="N58" s="71" t="s">
        <v>89</v>
      </c>
    </row>
    <row r="59" spans="2:14" ht="13.5">
      <c r="B59" s="91"/>
      <c r="C59" s="90" t="s">
        <v>38</v>
      </c>
      <c r="D59" s="90"/>
      <c r="E59" s="90"/>
      <c r="F59" s="90"/>
      <c r="G59" s="90" t="s">
        <v>39</v>
      </c>
      <c r="H59" s="90"/>
      <c r="I59" s="90"/>
      <c r="J59" s="90"/>
      <c r="K59" s="90" t="s">
        <v>40</v>
      </c>
      <c r="L59" s="90"/>
      <c r="M59" s="90"/>
      <c r="N59" s="90"/>
    </row>
    <row r="60" spans="2:14" ht="13.5">
      <c r="B60" s="92"/>
      <c r="C60" s="73" t="s">
        <v>32</v>
      </c>
      <c r="D60" s="73" t="s">
        <v>41</v>
      </c>
      <c r="E60" s="73" t="s">
        <v>33</v>
      </c>
      <c r="F60" s="73" t="s">
        <v>42</v>
      </c>
      <c r="G60" s="73" t="s">
        <v>32</v>
      </c>
      <c r="H60" s="73" t="s">
        <v>41</v>
      </c>
      <c r="I60" s="73" t="s">
        <v>33</v>
      </c>
      <c r="J60" s="73" t="s">
        <v>42</v>
      </c>
      <c r="K60" s="73" t="s">
        <v>62</v>
      </c>
      <c r="L60" s="73" t="s">
        <v>41</v>
      </c>
      <c r="M60" s="73" t="s">
        <v>33</v>
      </c>
      <c r="N60" s="73" t="s">
        <v>42</v>
      </c>
    </row>
    <row r="61" spans="2:14" ht="13.5">
      <c r="B61" s="74" t="s">
        <v>43</v>
      </c>
      <c r="C61" s="75">
        <v>8.2</v>
      </c>
      <c r="D61" s="75">
        <v>57.4</v>
      </c>
      <c r="E61" s="75">
        <v>34.4</v>
      </c>
      <c r="F61" s="64">
        <f aca="true" t="shared" si="15" ref="F61:F67">C61-E61</f>
        <v>-26.2</v>
      </c>
      <c r="G61" s="75">
        <v>7.4</v>
      </c>
      <c r="H61" s="75">
        <v>59.8</v>
      </c>
      <c r="I61" s="75">
        <v>32.8</v>
      </c>
      <c r="J61" s="64">
        <f aca="true" t="shared" si="16" ref="J61:J67">G61-I61</f>
        <v>-25.4</v>
      </c>
      <c r="K61" s="75">
        <v>6.6</v>
      </c>
      <c r="L61" s="75">
        <v>59.8</v>
      </c>
      <c r="M61" s="75">
        <v>33.6</v>
      </c>
      <c r="N61" s="64">
        <f aca="true" t="shared" si="17" ref="N61:N67">K61-M61</f>
        <v>-27</v>
      </c>
    </row>
    <row r="62" spans="2:14" ht="13.5">
      <c r="B62" s="82" t="s">
        <v>18</v>
      </c>
      <c r="C62" s="77">
        <v>7</v>
      </c>
      <c r="D62" s="77">
        <v>69.8</v>
      </c>
      <c r="E62" s="77">
        <v>23.3</v>
      </c>
      <c r="F62" s="67">
        <f t="shared" si="15"/>
        <v>-16.3</v>
      </c>
      <c r="G62" s="77">
        <v>7</v>
      </c>
      <c r="H62" s="77">
        <v>69.8</v>
      </c>
      <c r="I62" s="77">
        <v>23.3</v>
      </c>
      <c r="J62" s="67">
        <f t="shared" si="16"/>
        <v>-16.3</v>
      </c>
      <c r="K62" s="77">
        <v>4.7</v>
      </c>
      <c r="L62" s="77">
        <v>72.1</v>
      </c>
      <c r="M62" s="77">
        <v>23.3</v>
      </c>
      <c r="N62" s="67">
        <f t="shared" si="17"/>
        <v>-18.6</v>
      </c>
    </row>
    <row r="63" spans="2:14" ht="13.5">
      <c r="B63" s="78" t="s">
        <v>19</v>
      </c>
      <c r="C63" s="79">
        <v>9.1</v>
      </c>
      <c r="D63" s="79">
        <v>63.6</v>
      </c>
      <c r="E63" s="79">
        <v>27.3</v>
      </c>
      <c r="F63" s="66">
        <f t="shared" si="15"/>
        <v>-18.200000000000003</v>
      </c>
      <c r="G63" s="79">
        <v>9.1</v>
      </c>
      <c r="H63" s="79">
        <v>72.7</v>
      </c>
      <c r="I63" s="79">
        <v>18.2</v>
      </c>
      <c r="J63" s="66">
        <f t="shared" si="16"/>
        <v>-9.1</v>
      </c>
      <c r="K63" s="79">
        <v>9.1</v>
      </c>
      <c r="L63" s="79">
        <v>72.7</v>
      </c>
      <c r="M63" s="79">
        <v>18.2</v>
      </c>
      <c r="N63" s="66">
        <f t="shared" si="17"/>
        <v>-9.1</v>
      </c>
    </row>
    <row r="64" spans="2:14" ht="13.5">
      <c r="B64" s="78" t="s">
        <v>20</v>
      </c>
      <c r="C64" s="79">
        <v>20</v>
      </c>
      <c r="D64" s="79">
        <v>40</v>
      </c>
      <c r="E64" s="79">
        <v>40</v>
      </c>
      <c r="F64" s="66">
        <f t="shared" si="15"/>
        <v>-20</v>
      </c>
      <c r="G64" s="79">
        <v>20</v>
      </c>
      <c r="H64" s="79">
        <v>30</v>
      </c>
      <c r="I64" s="79">
        <v>50</v>
      </c>
      <c r="J64" s="66">
        <f t="shared" si="16"/>
        <v>-30</v>
      </c>
      <c r="K64" s="79">
        <v>10</v>
      </c>
      <c r="L64" s="79">
        <v>40</v>
      </c>
      <c r="M64" s="79">
        <v>50</v>
      </c>
      <c r="N64" s="66">
        <f t="shared" si="17"/>
        <v>-40</v>
      </c>
    </row>
    <row r="65" spans="2:14" ht="13.5">
      <c r="B65" s="78" t="s">
        <v>21</v>
      </c>
      <c r="C65" s="79">
        <v>8.3</v>
      </c>
      <c r="D65" s="79">
        <v>50</v>
      </c>
      <c r="E65" s="79">
        <v>41.7</v>
      </c>
      <c r="F65" s="66">
        <f t="shared" si="15"/>
        <v>-33.400000000000006</v>
      </c>
      <c r="G65" s="79">
        <v>8.3</v>
      </c>
      <c r="H65" s="79">
        <v>50</v>
      </c>
      <c r="I65" s="79">
        <v>41.7</v>
      </c>
      <c r="J65" s="66">
        <f t="shared" si="16"/>
        <v>-33.400000000000006</v>
      </c>
      <c r="K65" s="79">
        <v>16.7</v>
      </c>
      <c r="L65" s="79">
        <v>33.3</v>
      </c>
      <c r="M65" s="79">
        <v>50</v>
      </c>
      <c r="N65" s="66">
        <f t="shared" si="17"/>
        <v>-33.3</v>
      </c>
    </row>
    <row r="66" spans="2:14" ht="13.5">
      <c r="B66" s="78" t="s">
        <v>22</v>
      </c>
      <c r="C66" s="79">
        <v>0</v>
      </c>
      <c r="D66" s="79">
        <v>57.1</v>
      </c>
      <c r="E66" s="79">
        <v>42.9</v>
      </c>
      <c r="F66" s="66">
        <f t="shared" si="15"/>
        <v>-42.9</v>
      </c>
      <c r="G66" s="79">
        <v>0</v>
      </c>
      <c r="H66" s="79">
        <v>66.7</v>
      </c>
      <c r="I66" s="79">
        <v>33.3</v>
      </c>
      <c r="J66" s="66">
        <f t="shared" si="16"/>
        <v>-33.3</v>
      </c>
      <c r="K66" s="79">
        <v>0</v>
      </c>
      <c r="L66" s="79">
        <v>57.1</v>
      </c>
      <c r="M66" s="79">
        <v>42.9</v>
      </c>
      <c r="N66" s="66">
        <f t="shared" si="17"/>
        <v>-42.9</v>
      </c>
    </row>
    <row r="67" spans="2:14" ht="13.5">
      <c r="B67" s="80" t="s">
        <v>23</v>
      </c>
      <c r="C67" s="81">
        <v>12</v>
      </c>
      <c r="D67" s="81">
        <v>44</v>
      </c>
      <c r="E67" s="81">
        <v>44</v>
      </c>
      <c r="F67" s="43">
        <f t="shared" si="15"/>
        <v>-32</v>
      </c>
      <c r="G67" s="81">
        <v>8</v>
      </c>
      <c r="H67" s="81">
        <v>48</v>
      </c>
      <c r="I67" s="81">
        <v>44</v>
      </c>
      <c r="J67" s="43">
        <f t="shared" si="16"/>
        <v>-36</v>
      </c>
      <c r="K67" s="81">
        <v>8</v>
      </c>
      <c r="L67" s="81">
        <v>56</v>
      </c>
      <c r="M67" s="81">
        <v>36</v>
      </c>
      <c r="N67" s="43">
        <f t="shared" si="17"/>
        <v>-28</v>
      </c>
    </row>
  </sheetData>
  <sheetProtection/>
  <mergeCells count="24">
    <mergeCell ref="B15:B16"/>
    <mergeCell ref="C15:F15"/>
    <mergeCell ref="G15:J15"/>
    <mergeCell ref="K15:N15"/>
    <mergeCell ref="B4:B5"/>
    <mergeCell ref="C4:F4"/>
    <mergeCell ref="G4:J4"/>
    <mergeCell ref="K4:N4"/>
    <mergeCell ref="B59:B60"/>
    <mergeCell ref="C59:F59"/>
    <mergeCell ref="G59:J59"/>
    <mergeCell ref="K59:N59"/>
    <mergeCell ref="B37:B38"/>
    <mergeCell ref="C37:F37"/>
    <mergeCell ref="G37:J37"/>
    <mergeCell ref="K37:N37"/>
    <mergeCell ref="B48:B49"/>
    <mergeCell ref="C48:F48"/>
    <mergeCell ref="G48:J48"/>
    <mergeCell ref="K48:N48"/>
    <mergeCell ref="B26:B27"/>
    <mergeCell ref="C26:F26"/>
    <mergeCell ref="G26:J26"/>
    <mergeCell ref="K26:N26"/>
  </mergeCells>
  <printOptions/>
  <pageMargins left="0.787" right="0.787" top="0.984" bottom="0.984" header="0.512" footer="0.512"/>
  <pageSetup horizontalDpi="600" verticalDpi="6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6" sqref="A6:H12"/>
    </sheetView>
  </sheetViews>
  <sheetFormatPr defaultColWidth="11.25390625" defaultRowHeight="79.5" customHeight="1"/>
  <cols>
    <col min="1" max="1" width="11.25390625" style="0" customWidth="1"/>
    <col min="2" max="8" width="11.00390625" style="0" customWidth="1"/>
    <col min="9" max="9" width="4.125" style="0" customWidth="1"/>
  </cols>
  <sheetData>
    <row r="1" ht="20.25" customHeight="1">
      <c r="A1" s="24" t="s">
        <v>98</v>
      </c>
    </row>
    <row r="2" spans="1:9" s="21" customFormat="1" ht="15" customHeight="1">
      <c r="A2" s="108" t="s">
        <v>107</v>
      </c>
      <c r="B2" s="109"/>
      <c r="C2" s="114" t="s">
        <v>99</v>
      </c>
      <c r="D2" s="25" t="s">
        <v>90</v>
      </c>
      <c r="E2" s="25" t="s">
        <v>91</v>
      </c>
      <c r="F2" s="25" t="s">
        <v>100</v>
      </c>
      <c r="G2" s="25" t="s">
        <v>92</v>
      </c>
      <c r="H2" s="25" t="s">
        <v>93</v>
      </c>
      <c r="I2" s="104"/>
    </row>
    <row r="3" spans="1:9" ht="15" customHeight="1">
      <c r="A3" s="110"/>
      <c r="B3" s="111"/>
      <c r="C3" s="115"/>
      <c r="D3" s="42" t="s">
        <v>102</v>
      </c>
      <c r="E3" s="25" t="s">
        <v>103</v>
      </c>
      <c r="F3" s="26" t="s">
        <v>106</v>
      </c>
      <c r="G3" s="27" t="s">
        <v>105</v>
      </c>
      <c r="H3" s="42" t="s">
        <v>104</v>
      </c>
      <c r="I3" s="105"/>
    </row>
    <row r="4" spans="1:9" ht="45" customHeight="1">
      <c r="A4" s="112"/>
      <c r="B4" s="113"/>
      <c r="C4" s="116"/>
      <c r="D4" s="22"/>
      <c r="E4" s="2"/>
      <c r="F4" s="22"/>
      <c r="G4" s="22"/>
      <c r="H4" s="22"/>
      <c r="I4" s="106"/>
    </row>
    <row r="5" spans="1:8" ht="6" customHeight="1" thickBot="1">
      <c r="A5" s="107"/>
      <c r="B5" s="107"/>
      <c r="C5" s="28"/>
      <c r="D5" s="28"/>
      <c r="E5" s="28"/>
      <c r="F5" s="28"/>
      <c r="G5" s="28"/>
      <c r="H5" s="28"/>
    </row>
    <row r="6" spans="1:8" ht="11.25" customHeight="1" thickTop="1">
      <c r="A6" s="117"/>
      <c r="B6" s="98" t="s">
        <v>43</v>
      </c>
      <c r="C6" s="100" t="s">
        <v>7</v>
      </c>
      <c r="D6" s="102" t="s">
        <v>8</v>
      </c>
      <c r="E6" s="102" t="s">
        <v>9</v>
      </c>
      <c r="F6" s="102" t="s">
        <v>10</v>
      </c>
      <c r="G6" s="102" t="s">
        <v>11</v>
      </c>
      <c r="H6" s="102" t="s">
        <v>12</v>
      </c>
    </row>
    <row r="7" spans="1:8" ht="11.25" customHeight="1" thickBot="1">
      <c r="A7" s="118"/>
      <c r="B7" s="99"/>
      <c r="C7" s="101"/>
      <c r="D7" s="103"/>
      <c r="E7" s="103"/>
      <c r="F7" s="103"/>
      <c r="G7" s="103"/>
      <c r="H7" s="103"/>
    </row>
    <row r="8" spans="1:8" ht="45" customHeight="1" thickBot="1" thickTop="1">
      <c r="A8" s="29" t="s">
        <v>35</v>
      </c>
      <c r="B8" s="47">
        <f>'全業種'!F6</f>
        <v>-45</v>
      </c>
      <c r="C8" s="47">
        <f>'全業種'!F7</f>
        <v>-52.2</v>
      </c>
      <c r="D8" s="48">
        <f>'全業種'!F8</f>
        <v>-36.2</v>
      </c>
      <c r="E8" s="48">
        <f>'全業種'!F9</f>
        <v>-23.9</v>
      </c>
      <c r="F8" s="48">
        <f>'全業種'!F10</f>
        <v>-56.900000000000006</v>
      </c>
      <c r="G8" s="48">
        <f>'全業種'!F11</f>
        <v>-47.3</v>
      </c>
      <c r="H8" s="49">
        <f>'全業種'!F12</f>
        <v>-39.8</v>
      </c>
    </row>
    <row r="9" spans="1:8" s="23" customFormat="1" ht="45" customHeight="1" thickTop="1">
      <c r="A9" s="30" t="s">
        <v>94</v>
      </c>
      <c r="B9" s="50">
        <f>'建設業'!F6</f>
        <v>-30.7</v>
      </c>
      <c r="C9" s="51">
        <f>'建設業'!F7</f>
        <v>-33.4</v>
      </c>
      <c r="D9" s="51">
        <f>'建設業'!F8</f>
        <v>-24.999999999999996</v>
      </c>
      <c r="E9" s="51">
        <f>'建設業'!F9</f>
        <v>-10</v>
      </c>
      <c r="F9" s="51">
        <f>'建設業'!F10</f>
        <v>-80</v>
      </c>
      <c r="G9" s="51">
        <f>'建設業'!F11</f>
        <v>-37.5</v>
      </c>
      <c r="H9" s="51">
        <f>'建設業'!F12</f>
        <v>-14.299999999999997</v>
      </c>
    </row>
    <row r="10" spans="1:8" s="23" customFormat="1" ht="45" customHeight="1">
      <c r="A10" s="31" t="s">
        <v>95</v>
      </c>
      <c r="B10" s="50">
        <f>'製造業'!F6</f>
        <v>-55.2</v>
      </c>
      <c r="C10" s="52">
        <f>'製造業'!F7</f>
        <v>-62.9</v>
      </c>
      <c r="D10" s="51">
        <f>'製造業'!F8</f>
        <v>-36.7</v>
      </c>
      <c r="E10" s="54">
        <f>'製造業'!F9</f>
        <v>-66.7</v>
      </c>
      <c r="F10" s="51">
        <f>'製造業'!F10</f>
        <v>-65.39999999999999</v>
      </c>
      <c r="G10" s="51">
        <f>'製造業'!F11</f>
        <v>-57.2</v>
      </c>
      <c r="H10" s="52">
        <f>'製造業'!F12</f>
        <v>-50</v>
      </c>
    </row>
    <row r="11" spans="1:8" s="23" customFormat="1" ht="45" customHeight="1">
      <c r="A11" s="31" t="s">
        <v>96</v>
      </c>
      <c r="B11" s="50">
        <f>'卸・小売業'!F6</f>
        <v>-44.8</v>
      </c>
      <c r="C11" s="52">
        <f>'卸・小売業'!F7</f>
        <v>-58.5</v>
      </c>
      <c r="D11" s="51">
        <f>'卸・小売業'!F8</f>
        <v>-50</v>
      </c>
      <c r="E11" s="52">
        <f>'卸・小売業'!F9</f>
        <v>14.299999999999997</v>
      </c>
      <c r="F11" s="51">
        <f>'卸・小売業'!F10</f>
        <v>-47.400000000000006</v>
      </c>
      <c r="G11" s="51">
        <f>'卸・小売業'!F11</f>
        <v>-36.4</v>
      </c>
      <c r="H11" s="52">
        <f>'卸・小売業'!F12</f>
        <v>-41.7</v>
      </c>
    </row>
    <row r="12" spans="1:8" s="23" customFormat="1" ht="45" customHeight="1" thickBot="1">
      <c r="A12" s="31" t="s">
        <v>97</v>
      </c>
      <c r="B12" s="53">
        <f>'サービス業'!F6</f>
        <v>-46.7</v>
      </c>
      <c r="C12" s="52">
        <f>'サービス業'!F7</f>
        <v>-46.5</v>
      </c>
      <c r="D12" s="51">
        <f>'サービス業'!F8</f>
        <v>-36.3</v>
      </c>
      <c r="E12" s="51">
        <f>'サービス業'!F9</f>
        <v>-40</v>
      </c>
      <c r="F12" s="52">
        <f>'サービス業'!F10</f>
        <v>-25</v>
      </c>
      <c r="G12" s="52">
        <f>'サービス業'!F11</f>
        <v>-57.1</v>
      </c>
      <c r="H12" s="51">
        <f>'サービス業'!F12</f>
        <v>-56</v>
      </c>
    </row>
    <row r="13" spans="1:2" s="23" customFormat="1" ht="16.5" customHeight="1" thickBot="1" thickTop="1">
      <c r="A13" s="32" t="s">
        <v>101</v>
      </c>
      <c r="B13"/>
    </row>
    <row r="14" spans="1:8" s="23" customFormat="1" ht="11.25" customHeight="1" thickTop="1">
      <c r="A14" s="96"/>
      <c r="B14" s="98" t="s">
        <v>43</v>
      </c>
      <c r="C14" s="100" t="s">
        <v>7</v>
      </c>
      <c r="D14" s="102" t="s">
        <v>8</v>
      </c>
      <c r="E14" s="102" t="s">
        <v>9</v>
      </c>
      <c r="F14" s="102" t="s">
        <v>10</v>
      </c>
      <c r="G14" s="102" t="s">
        <v>11</v>
      </c>
      <c r="H14" s="102" t="s">
        <v>12</v>
      </c>
    </row>
    <row r="15" spans="1:8" s="23" customFormat="1" ht="11.25" customHeight="1" thickBot="1">
      <c r="A15" s="97"/>
      <c r="B15" s="99"/>
      <c r="C15" s="101"/>
      <c r="D15" s="103"/>
      <c r="E15" s="103"/>
      <c r="F15" s="103"/>
      <c r="G15" s="103"/>
      <c r="H15" s="103"/>
    </row>
    <row r="16" spans="1:8" ht="45" customHeight="1" thickBot="1" thickTop="1">
      <c r="A16" s="29" t="s">
        <v>35</v>
      </c>
      <c r="B16" s="55">
        <f>'全業種'!N6</f>
        <v>-26.799999999999997</v>
      </c>
      <c r="C16" s="56">
        <f>'全業種'!N7</f>
        <v>-27.1</v>
      </c>
      <c r="D16" s="57">
        <f>'全業種'!N8</f>
        <v>-23.199999999999996</v>
      </c>
      <c r="E16" s="58">
        <f>'全業種'!N9</f>
        <v>-19.5</v>
      </c>
      <c r="F16" s="48">
        <f>'全業種'!N10</f>
        <v>-48.6</v>
      </c>
      <c r="G16" s="57">
        <f>'全業種'!N11</f>
        <v>-20.999999999999996</v>
      </c>
      <c r="H16" s="49">
        <f>'全業種'!N12</f>
        <v>-22.299999999999997</v>
      </c>
    </row>
    <row r="17" spans="1:8" ht="45" customHeight="1" thickTop="1">
      <c r="A17" s="30" t="s">
        <v>94</v>
      </c>
      <c r="B17" s="59">
        <f>'建設業'!N6</f>
        <v>-30.7</v>
      </c>
      <c r="C17" s="60">
        <f>'建設業'!N7</f>
        <v>-47.6</v>
      </c>
      <c r="D17" s="60">
        <f>'建設業'!N8</f>
        <v>-43.7</v>
      </c>
      <c r="E17" s="61">
        <f>'建設業'!N9</f>
        <v>-10</v>
      </c>
      <c r="F17" s="60">
        <f>'建設業'!N10</f>
        <v>-60</v>
      </c>
      <c r="G17" s="61">
        <f>'建設業'!N11</f>
        <v>-20.799999999999997</v>
      </c>
      <c r="H17" s="61">
        <f>'建設業'!N12</f>
        <v>-17.8</v>
      </c>
    </row>
    <row r="18" spans="1:8" ht="45" customHeight="1">
      <c r="A18" s="31" t="s">
        <v>95</v>
      </c>
      <c r="B18" s="50">
        <f>'製造業'!N6</f>
        <v>-16.9</v>
      </c>
      <c r="C18" s="62">
        <f>'製造業'!N7</f>
        <v>-8.600000000000001</v>
      </c>
      <c r="D18" s="52">
        <f>'製造業'!N8</f>
        <v>-10</v>
      </c>
      <c r="E18" s="61">
        <f>'製造業'!N9</f>
        <v>-22.199999999999996</v>
      </c>
      <c r="F18" s="52">
        <f>'製造業'!N10</f>
        <v>-38.5</v>
      </c>
      <c r="G18" s="61">
        <f>'製造業'!N11</f>
        <v>-10.700000000000003</v>
      </c>
      <c r="H18" s="63">
        <f>'製造業'!N12</f>
        <v>-19.3</v>
      </c>
    </row>
    <row r="19" spans="1:8" ht="45" customHeight="1">
      <c r="A19" s="31" t="s">
        <v>96</v>
      </c>
      <c r="B19" s="50">
        <f>'卸・小売業'!N6</f>
        <v>-28.799999999999997</v>
      </c>
      <c r="C19" s="62">
        <f>'卸・小売業'!N7</f>
        <v>-39</v>
      </c>
      <c r="D19" s="52">
        <f>'卸・小売業'!N8</f>
        <v>-16.599999999999998</v>
      </c>
      <c r="E19" s="52">
        <f>'卸・小売業'!N9</f>
        <v>-14.299999999999997</v>
      </c>
      <c r="F19" s="61">
        <f>'卸・小売業'!N10</f>
        <v>-42.1</v>
      </c>
      <c r="G19" s="61">
        <f>'卸・小売業'!N11</f>
        <v>-18.2</v>
      </c>
      <c r="H19" s="52">
        <f>'卸・小売業'!N12</f>
        <v>-20.8</v>
      </c>
    </row>
    <row r="20" spans="1:8" ht="45" customHeight="1" thickBot="1">
      <c r="A20" s="31" t="s">
        <v>97</v>
      </c>
      <c r="B20" s="53">
        <f>'サービス業'!N6</f>
        <v>-33.599999999999994</v>
      </c>
      <c r="C20" s="52">
        <f>'サービス業'!N7</f>
        <v>-20.9</v>
      </c>
      <c r="D20" s="52">
        <f>'サービス業'!N8</f>
        <v>-36.4</v>
      </c>
      <c r="E20" s="61">
        <f>'サービス業'!N9</f>
        <v>-40</v>
      </c>
      <c r="F20" s="52">
        <f>'サービス業'!N10</f>
        <v>-66.7</v>
      </c>
      <c r="G20" s="52">
        <f>'サービス業'!N11</f>
        <v>-38.1</v>
      </c>
      <c r="H20" s="52">
        <f>'サービス業'!N12</f>
        <v>-32</v>
      </c>
    </row>
    <row r="21" ht="79.5" customHeight="1" thickTop="1"/>
  </sheetData>
  <sheetProtection/>
  <mergeCells count="20">
    <mergeCell ref="A5:B5"/>
    <mergeCell ref="A2:B4"/>
    <mergeCell ref="C2:C4"/>
    <mergeCell ref="A6:A7"/>
    <mergeCell ref="B6:B7"/>
    <mergeCell ref="C6:C7"/>
    <mergeCell ref="F14:F15"/>
    <mergeCell ref="G14:G15"/>
    <mergeCell ref="H14:H15"/>
    <mergeCell ref="F6:F7"/>
    <mergeCell ref="G6:G7"/>
    <mergeCell ref="I2:I4"/>
    <mergeCell ref="H6:H7"/>
    <mergeCell ref="A14:A15"/>
    <mergeCell ref="B14:B15"/>
    <mergeCell ref="C14:C15"/>
    <mergeCell ref="D14:D15"/>
    <mergeCell ref="D6:D7"/>
    <mergeCell ref="E6:E7"/>
    <mergeCell ref="E14:E15"/>
  </mergeCells>
  <printOptions/>
  <pageMargins left="0.787" right="0.24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="90" zoomScaleNormal="90" workbookViewId="0" topLeftCell="A1">
      <selection activeCell="I18" sqref="I18"/>
    </sheetView>
  </sheetViews>
  <sheetFormatPr defaultColWidth="9.00390625" defaultRowHeight="13.5"/>
  <cols>
    <col min="1" max="16384" width="10.375" style="88" customWidth="1"/>
  </cols>
  <sheetData>
    <row r="1" ht="13.5">
      <c r="A1" s="119" t="s">
        <v>108</v>
      </c>
    </row>
    <row r="2" ht="13.5">
      <c r="A2" s="119"/>
    </row>
    <row r="3" spans="1:4" ht="12.75" customHeight="1">
      <c r="A3" s="88" t="s">
        <v>109</v>
      </c>
      <c r="D3" s="120"/>
    </row>
    <row r="4" spans="2:5" ht="12.75" customHeight="1">
      <c r="B4" s="121"/>
      <c r="E4" s="130" t="s">
        <v>128</v>
      </c>
    </row>
    <row r="5" spans="2:5" ht="12.75" customHeight="1">
      <c r="B5" s="123" t="s">
        <v>110</v>
      </c>
      <c r="C5" s="123" t="s">
        <v>111</v>
      </c>
      <c r="D5" s="123" t="s">
        <v>112</v>
      </c>
      <c r="E5" s="135" t="s">
        <v>126</v>
      </c>
    </row>
    <row r="6" spans="2:5" ht="13.5">
      <c r="B6" s="87">
        <v>18.8</v>
      </c>
      <c r="C6" s="87">
        <v>13</v>
      </c>
      <c r="D6" s="87">
        <v>68.2</v>
      </c>
      <c r="E6" s="138">
        <v>516</v>
      </c>
    </row>
    <row r="8" ht="13.5">
      <c r="A8" s="121" t="s">
        <v>130</v>
      </c>
    </row>
    <row r="9" spans="2:5" ht="13.5" customHeight="1">
      <c r="B9" s="124" t="s">
        <v>113</v>
      </c>
      <c r="E9" s="125"/>
    </row>
    <row r="10" spans="3:6" ht="13.5" customHeight="1">
      <c r="C10" s="121"/>
      <c r="E10" s="125"/>
      <c r="F10" s="130" t="s">
        <v>128</v>
      </c>
    </row>
    <row r="11" spans="3:6" s="126" customFormat="1" ht="24">
      <c r="C11" s="127" t="s">
        <v>57</v>
      </c>
      <c r="D11" s="128" t="s">
        <v>114</v>
      </c>
      <c r="E11" s="127" t="s">
        <v>58</v>
      </c>
      <c r="F11" s="137" t="s">
        <v>126</v>
      </c>
    </row>
    <row r="12" spans="3:6" ht="13.5">
      <c r="C12" s="89">
        <v>59.8</v>
      </c>
      <c r="D12" s="89">
        <v>31.5</v>
      </c>
      <c r="E12" s="89">
        <v>8.7</v>
      </c>
      <c r="F12" s="139">
        <v>92</v>
      </c>
    </row>
    <row r="13" spans="4:6" ht="13.5">
      <c r="D13" s="129"/>
      <c r="E13" s="129"/>
      <c r="F13" s="129"/>
    </row>
    <row r="14" spans="2:5" ht="12.75" customHeight="1">
      <c r="B14" s="88" t="s">
        <v>115</v>
      </c>
      <c r="E14" s="125" t="s">
        <v>116</v>
      </c>
    </row>
    <row r="15" spans="3:5" ht="12.75" customHeight="1">
      <c r="C15" s="121"/>
      <c r="D15" s="130" t="s">
        <v>129</v>
      </c>
      <c r="E15" s="125" t="s">
        <v>117</v>
      </c>
    </row>
    <row r="16" spans="3:4" ht="13.5">
      <c r="C16" s="131" t="s">
        <v>127</v>
      </c>
      <c r="D16" s="135" t="s">
        <v>126</v>
      </c>
    </row>
    <row r="17" spans="3:4" ht="13.5">
      <c r="C17" s="89">
        <v>132.77</v>
      </c>
      <c r="D17" s="138">
        <v>75</v>
      </c>
    </row>
    <row r="19" ht="13.5">
      <c r="B19" s="121" t="s">
        <v>125</v>
      </c>
    </row>
    <row r="20" ht="13.5">
      <c r="E20" s="122" t="s">
        <v>37</v>
      </c>
    </row>
    <row r="21" spans="3:6" ht="12.75" customHeight="1">
      <c r="C21" s="141" t="s">
        <v>132</v>
      </c>
      <c r="D21" s="140"/>
      <c r="E21" s="136" t="s">
        <v>131</v>
      </c>
      <c r="F21" s="136" t="s">
        <v>126</v>
      </c>
    </row>
    <row r="22" spans="3:8" ht="12.75" customHeight="1">
      <c r="C22" s="133" t="s">
        <v>119</v>
      </c>
      <c r="D22" s="133"/>
      <c r="E22" s="134">
        <v>49.5</v>
      </c>
      <c r="F22" s="142">
        <v>91</v>
      </c>
      <c r="H22" s="121"/>
    </row>
    <row r="23" spans="3:6" ht="12.75" customHeight="1">
      <c r="C23" s="133" t="s">
        <v>118</v>
      </c>
      <c r="D23" s="133"/>
      <c r="E23" s="134">
        <v>37.4</v>
      </c>
      <c r="F23" s="143"/>
    </row>
    <row r="24" spans="3:6" ht="12.75" customHeight="1">
      <c r="C24" s="133" t="s">
        <v>122</v>
      </c>
      <c r="D24" s="133"/>
      <c r="E24" s="134">
        <v>20.9</v>
      </c>
      <c r="F24" s="143"/>
    </row>
    <row r="25" spans="3:6" ht="12.75" customHeight="1">
      <c r="C25" s="133" t="s">
        <v>120</v>
      </c>
      <c r="D25" s="133"/>
      <c r="E25" s="134">
        <v>13.2</v>
      </c>
      <c r="F25" s="143"/>
    </row>
    <row r="26" spans="3:6" ht="12.75" customHeight="1">
      <c r="C26" s="133" t="s">
        <v>121</v>
      </c>
      <c r="D26" s="133"/>
      <c r="E26" s="134">
        <v>9.9</v>
      </c>
      <c r="F26" s="143"/>
    </row>
    <row r="27" spans="3:6" ht="12.75" customHeight="1">
      <c r="C27" s="133" t="s">
        <v>123</v>
      </c>
      <c r="D27" s="133"/>
      <c r="E27" s="134">
        <v>3.3</v>
      </c>
      <c r="F27" s="143"/>
    </row>
    <row r="28" spans="3:6" ht="13.5">
      <c r="C28" s="133" t="s">
        <v>124</v>
      </c>
      <c r="D28" s="133"/>
      <c r="E28" s="134">
        <v>5.5</v>
      </c>
      <c r="F28" s="144"/>
    </row>
    <row r="44" spans="3:10" s="132" customFormat="1" ht="13.5">
      <c r="C44" s="88"/>
      <c r="D44" s="88"/>
      <c r="E44" s="88"/>
      <c r="F44" s="88"/>
      <c r="H44" s="88"/>
      <c r="I44" s="88"/>
      <c r="J44" s="88"/>
    </row>
    <row r="45" spans="3:6" ht="13.5">
      <c r="C45" s="132"/>
      <c r="D45" s="132"/>
      <c r="E45" s="132"/>
      <c r="F45" s="132"/>
    </row>
    <row r="50" spans="8:10" ht="13.5">
      <c r="H50" s="132"/>
      <c r="I50" s="132"/>
      <c r="J50" s="132"/>
    </row>
  </sheetData>
  <sheetProtection/>
  <mergeCells count="9">
    <mergeCell ref="C28:D28"/>
    <mergeCell ref="C21:D21"/>
    <mergeCell ref="F22:F28"/>
    <mergeCell ref="C22:D22"/>
    <mergeCell ref="C23:D23"/>
    <mergeCell ref="C24:D24"/>
    <mergeCell ref="C25:D25"/>
    <mergeCell ref="C26:D26"/>
    <mergeCell ref="C27:D27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cp:lastPrinted>2009-02-26T04:21:23Z</cp:lastPrinted>
  <dcterms:created xsi:type="dcterms:W3CDTF">2005-02-23T14:57:32Z</dcterms:created>
  <dcterms:modified xsi:type="dcterms:W3CDTF">2009-08-22T06:03:12Z</dcterms:modified>
  <cp:category/>
  <cp:version/>
  <cp:contentType/>
  <cp:contentStatus/>
</cp:coreProperties>
</file>